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4/"/>
    </mc:Choice>
  </mc:AlternateContent>
  <xr:revisionPtr revIDLastSave="0" documentId="8_{F0D031A6-328B-43F1-8AB4-3B0DFB38D98A}" xr6:coauthVersionLast="47" xr6:coauthVersionMax="47" xr10:uidLastSave="{00000000-0000-0000-0000-000000000000}"/>
  <bookViews>
    <workbookView xWindow="-110" yWindow="-110" windowWidth="19420" windowHeight="10300" xr2:uid="{A741189F-08FB-43CB-9856-EF0727F555CC}"/>
  </bookViews>
  <sheets>
    <sheet name="Apparatus Teams" sheetId="2" r:id="rId1"/>
  </sheets>
  <definedNames>
    <definedName name="_xlnm._FilterDatabase" localSheetId="0" hidden="1">'Apparatus Teams'!$A$3:$L$81</definedName>
    <definedName name="_xlnm.Print_Area" localSheetId="0">'Apparatus Teams'!$A$1:$L$87</definedName>
    <definedName name="_xlnm.Print_Titles" localSheetId="0">'Apparatus Teams'!$1:$2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K53" i="2"/>
  <c r="J53" i="2"/>
  <c r="H53" i="2"/>
  <c r="F53" i="2"/>
  <c r="D53" i="2"/>
  <c r="D80" i="2"/>
  <c r="F80" i="2"/>
  <c r="H80" i="2"/>
  <c r="J80" i="2"/>
  <c r="K80" i="2"/>
  <c r="L80" i="2" s="1"/>
  <c r="K67" i="2"/>
  <c r="J67" i="2"/>
  <c r="H67" i="2"/>
  <c r="F67" i="2"/>
  <c r="D67" i="2"/>
  <c r="K68" i="2"/>
  <c r="L68" i="2" s="1"/>
  <c r="J68" i="2"/>
  <c r="H68" i="2"/>
  <c r="F68" i="2"/>
  <c r="D68" i="2"/>
  <c r="K69" i="2"/>
  <c r="J69" i="2"/>
  <c r="H69" i="2"/>
  <c r="F69" i="2"/>
  <c r="D69" i="2"/>
  <c r="D64" i="2"/>
  <c r="F64" i="2"/>
  <c r="H64" i="2"/>
  <c r="J64" i="2"/>
  <c r="K64" i="2"/>
  <c r="D65" i="2"/>
  <c r="F65" i="2"/>
  <c r="H65" i="2"/>
  <c r="J65" i="2"/>
  <c r="K65" i="2"/>
  <c r="K22" i="2"/>
  <c r="J22" i="2"/>
  <c r="H22" i="2"/>
  <c r="F22" i="2"/>
  <c r="D22" i="2"/>
  <c r="K15" i="2"/>
  <c r="L15" i="2" s="1"/>
  <c r="J15" i="2"/>
  <c r="H15" i="2"/>
  <c r="F15" i="2"/>
  <c r="D15" i="2"/>
  <c r="K9" i="2"/>
  <c r="J9" i="2"/>
  <c r="H9" i="2"/>
  <c r="F9" i="2"/>
  <c r="D9" i="2"/>
  <c r="K13" i="2"/>
  <c r="J13" i="2"/>
  <c r="H13" i="2"/>
  <c r="F13" i="2"/>
  <c r="D13" i="2"/>
  <c r="K8" i="2"/>
  <c r="L20" i="2" s="1"/>
  <c r="J8" i="2"/>
  <c r="H8" i="2"/>
  <c r="F8" i="2"/>
  <c r="D8" i="2"/>
  <c r="K12" i="2"/>
  <c r="J12" i="2"/>
  <c r="H12" i="2"/>
  <c r="F12" i="2"/>
  <c r="D12" i="2"/>
  <c r="K18" i="2"/>
  <c r="J18" i="2"/>
  <c r="H18" i="2"/>
  <c r="F18" i="2"/>
  <c r="D18" i="2"/>
  <c r="K6" i="2"/>
  <c r="J6" i="2"/>
  <c r="H6" i="2"/>
  <c r="F6" i="2"/>
  <c r="D6" i="2"/>
  <c r="K17" i="2"/>
  <c r="J17" i="2"/>
  <c r="H17" i="2"/>
  <c r="F17" i="2"/>
  <c r="D17" i="2"/>
  <c r="K21" i="2"/>
  <c r="L21" i="2" s="1"/>
  <c r="J21" i="2"/>
  <c r="H21" i="2"/>
  <c r="F21" i="2"/>
  <c r="D21" i="2"/>
  <c r="K19" i="2"/>
  <c r="J19" i="2"/>
  <c r="H19" i="2"/>
  <c r="F19" i="2"/>
  <c r="D19" i="2"/>
  <c r="K7" i="2"/>
  <c r="J7" i="2"/>
  <c r="H7" i="2"/>
  <c r="F7" i="2"/>
  <c r="D7" i="2"/>
  <c r="K32" i="2"/>
  <c r="J32" i="2"/>
  <c r="H32" i="2"/>
  <c r="F32" i="2"/>
  <c r="D32" i="2"/>
  <c r="K39" i="2"/>
  <c r="J39" i="2"/>
  <c r="H39" i="2"/>
  <c r="F39" i="2"/>
  <c r="D39" i="2"/>
  <c r="K33" i="2"/>
  <c r="L33" i="2" s="1"/>
  <c r="J33" i="2"/>
  <c r="H33" i="2"/>
  <c r="F33" i="2"/>
  <c r="D33" i="2"/>
  <c r="K29" i="2"/>
  <c r="J29" i="2"/>
  <c r="H29" i="2"/>
  <c r="F29" i="2"/>
  <c r="D29" i="2"/>
  <c r="K31" i="2"/>
  <c r="L31" i="2" s="1"/>
  <c r="J31" i="2"/>
  <c r="H31" i="2"/>
  <c r="F31" i="2"/>
  <c r="D31" i="2"/>
  <c r="K85" i="2"/>
  <c r="J85" i="2"/>
  <c r="H85" i="2"/>
  <c r="D85" i="2"/>
  <c r="J14" i="2"/>
  <c r="J11" i="2"/>
  <c r="J16" i="2"/>
  <c r="J10" i="2"/>
  <c r="J20" i="2"/>
  <c r="J24" i="2"/>
  <c r="J23" i="2"/>
  <c r="H14" i="2"/>
  <c r="H11" i="2"/>
  <c r="H16" i="2"/>
  <c r="H10" i="2"/>
  <c r="H20" i="2"/>
  <c r="H24" i="2"/>
  <c r="H23" i="2"/>
  <c r="F14" i="2"/>
  <c r="F11" i="2"/>
  <c r="F16" i="2"/>
  <c r="F10" i="2"/>
  <c r="F20" i="2"/>
  <c r="F24" i="2"/>
  <c r="F23" i="2"/>
  <c r="D24" i="2"/>
  <c r="D20" i="2"/>
  <c r="D10" i="2"/>
  <c r="D16" i="2"/>
  <c r="D11" i="2"/>
  <c r="D14" i="2"/>
  <c r="D23" i="2"/>
  <c r="K14" i="2"/>
  <c r="K11" i="2"/>
  <c r="L16" i="2" s="1"/>
  <c r="K16" i="2"/>
  <c r="K10" i="2"/>
  <c r="L13" i="2" s="1"/>
  <c r="K20" i="2"/>
  <c r="K24" i="2"/>
  <c r="K23" i="2"/>
  <c r="D70" i="2"/>
  <c r="D66" i="2"/>
  <c r="F41" i="2"/>
  <c r="F37" i="2"/>
  <c r="F40" i="2"/>
  <c r="F36" i="2"/>
  <c r="F30" i="2"/>
  <c r="F34" i="2"/>
  <c r="F38" i="2"/>
  <c r="F35" i="2"/>
  <c r="H41" i="2"/>
  <c r="H37" i="2"/>
  <c r="H40" i="2"/>
  <c r="H36" i="2"/>
  <c r="H30" i="2"/>
  <c r="H34" i="2"/>
  <c r="H38" i="2"/>
  <c r="H35" i="2"/>
  <c r="J41" i="2"/>
  <c r="J37" i="2"/>
  <c r="J40" i="2"/>
  <c r="J36" i="2"/>
  <c r="J30" i="2"/>
  <c r="J34" i="2"/>
  <c r="J38" i="2"/>
  <c r="J35" i="2"/>
  <c r="K48" i="2"/>
  <c r="K46" i="2"/>
  <c r="L56" i="2" s="1"/>
  <c r="K49" i="2"/>
  <c r="K59" i="2"/>
  <c r="K58" i="2"/>
  <c r="K47" i="2"/>
  <c r="L47" i="2" s="1"/>
  <c r="K54" i="2"/>
  <c r="L52" i="2" s="1"/>
  <c r="K57" i="2"/>
  <c r="L54" i="2" s="1"/>
  <c r="K50" i="2"/>
  <c r="K51" i="2"/>
  <c r="L51" i="2" s="1"/>
  <c r="K52" i="2"/>
  <c r="K56" i="2"/>
  <c r="K70" i="2"/>
  <c r="K66" i="2"/>
  <c r="L70" i="2" s="1"/>
  <c r="K37" i="2"/>
  <c r="L37" i="2" s="1"/>
  <c r="D37" i="2"/>
  <c r="J50" i="2"/>
  <c r="H50" i="2"/>
  <c r="F50" i="2"/>
  <c r="D50" i="2"/>
  <c r="D58" i="2"/>
  <c r="D57" i="2"/>
  <c r="D51" i="2"/>
  <c r="F49" i="2"/>
  <c r="D49" i="2"/>
  <c r="F46" i="2"/>
  <c r="D46" i="2"/>
  <c r="F48" i="2"/>
  <c r="D48" i="2"/>
  <c r="F54" i="2"/>
  <c r="D54" i="2"/>
  <c r="F47" i="2"/>
  <c r="D47" i="2"/>
  <c r="F59" i="2"/>
  <c r="D59" i="2"/>
  <c r="K36" i="2"/>
  <c r="D36" i="2"/>
  <c r="K41" i="2"/>
  <c r="D41" i="2"/>
  <c r="K75" i="2"/>
  <c r="L75" i="2" s="1"/>
  <c r="J75" i="2"/>
  <c r="H75" i="2"/>
  <c r="F75" i="2"/>
  <c r="D75" i="2"/>
  <c r="K40" i="2"/>
  <c r="K35" i="2"/>
  <c r="L35" i="2" s="1"/>
  <c r="K34" i="2"/>
  <c r="L34" i="2" s="1"/>
  <c r="K30" i="2"/>
  <c r="L39" i="2" s="1"/>
  <c r="D35" i="2"/>
  <c r="D34" i="2"/>
  <c r="D30" i="2"/>
  <c r="J66" i="2"/>
  <c r="H66" i="2"/>
  <c r="F66" i="2"/>
  <c r="J70" i="2"/>
  <c r="H70" i="2"/>
  <c r="F70" i="2"/>
  <c r="F55" i="2"/>
  <c r="F56" i="2"/>
  <c r="F52" i="2"/>
  <c r="D40" i="2"/>
  <c r="D38" i="2"/>
  <c r="K38" i="2"/>
  <c r="L38" i="2" s="1"/>
  <c r="D55" i="2"/>
  <c r="K55" i="2"/>
  <c r="L55" i="2" s="1"/>
  <c r="D56" i="2"/>
  <c r="D52" i="2"/>
  <c r="F58" i="2"/>
  <c r="F57" i="2"/>
  <c r="F51" i="2"/>
  <c r="H58" i="2"/>
  <c r="H57" i="2"/>
  <c r="H51" i="2"/>
  <c r="H49" i="2"/>
  <c r="H46" i="2"/>
  <c r="H48" i="2"/>
  <c r="H54" i="2"/>
  <c r="H47" i="2"/>
  <c r="H59" i="2"/>
  <c r="H55" i="2"/>
  <c r="H56" i="2"/>
  <c r="H52" i="2"/>
  <c r="J58" i="2"/>
  <c r="J57" i="2"/>
  <c r="J51" i="2"/>
  <c r="J49" i="2"/>
  <c r="J46" i="2"/>
  <c r="J48" i="2"/>
  <c r="J54" i="2"/>
  <c r="J47" i="2"/>
  <c r="J59" i="2"/>
  <c r="J55" i="2"/>
  <c r="J56" i="2"/>
  <c r="J52" i="2"/>
  <c r="L24" i="2"/>
  <c r="L85" i="2"/>
  <c r="F85" i="2"/>
  <c r="L59" i="2"/>
  <c r="L66" i="2"/>
  <c r="L50" i="2"/>
  <c r="L64" i="2"/>
  <c r="L69" i="2"/>
  <c r="L8" i="2"/>
  <c r="L18" i="2"/>
  <c r="L6" i="2" l="1"/>
  <c r="L36" i="2"/>
  <c r="L41" i="2"/>
  <c r="L17" i="2"/>
  <c r="L49" i="2"/>
  <c r="L10" i="2"/>
  <c r="L57" i="2"/>
  <c r="L40" i="2"/>
  <c r="L58" i="2"/>
  <c r="L30" i="2"/>
  <c r="L53" i="2"/>
  <c r="L22" i="2"/>
  <c r="L46" i="2"/>
  <c r="L19" i="2"/>
  <c r="L67" i="2"/>
  <c r="L29" i="2"/>
  <c r="L7" i="2"/>
  <c r="L48" i="2"/>
  <c r="L23" i="2"/>
  <c r="L12" i="2"/>
  <c r="L11" i="2"/>
  <c r="L32" i="2"/>
  <c r="L9" i="2"/>
  <c r="L14" i="2"/>
  <c r="L65" i="2"/>
</calcChain>
</file>

<file path=xl/sharedStrings.xml><?xml version="1.0" encoding="utf-8"?>
<sst xmlns="http://schemas.openxmlformats.org/spreadsheetml/2006/main" count="189" uniqueCount="105">
  <si>
    <t>VAULT</t>
  </si>
  <si>
    <t>BARS</t>
  </si>
  <si>
    <t>BEAM</t>
  </si>
  <si>
    <t>FLOOR</t>
  </si>
  <si>
    <t>POSn</t>
  </si>
  <si>
    <t xml:space="preserve"> </t>
  </si>
  <si>
    <t xml:space="preserve">WEST MIDLANDS REGIONAL APPARATUS TEAMS </t>
  </si>
  <si>
    <t>Zinc</t>
  </si>
  <si>
    <t>Copper</t>
  </si>
  <si>
    <t>Bronze</t>
  </si>
  <si>
    <t>Silver</t>
  </si>
  <si>
    <t>Tin</t>
  </si>
  <si>
    <t>16th November 2024</t>
  </si>
  <si>
    <t>1</t>
  </si>
  <si>
    <t>MIDLANDS</t>
  </si>
  <si>
    <t>2</t>
  </si>
  <si>
    <t>PARK WREKIN A</t>
  </si>
  <si>
    <t>3</t>
  </si>
  <si>
    <t>DUDLEY A</t>
  </si>
  <si>
    <t>4</t>
  </si>
  <si>
    <t>DUDLEY B</t>
  </si>
  <si>
    <t>WORCESTERSHIRE A</t>
  </si>
  <si>
    <t>6</t>
  </si>
  <si>
    <t>WORCESTERSHIRE B</t>
  </si>
  <si>
    <t>54</t>
  </si>
  <si>
    <t>TAMWORTH</t>
  </si>
  <si>
    <t>7</t>
  </si>
  <si>
    <t>JS GYMNASTICS</t>
  </si>
  <si>
    <t>8</t>
  </si>
  <si>
    <t>BACK2BACK A</t>
  </si>
  <si>
    <t>HALO SPARKS A</t>
  </si>
  <si>
    <t>HALO SPARKS B</t>
  </si>
  <si>
    <t>11</t>
  </si>
  <si>
    <t>CITY OF WORCESTER A</t>
  </si>
  <si>
    <t>CITY OF WORCESTER B</t>
  </si>
  <si>
    <t>PARK WREKIN Opal</t>
  </si>
  <si>
    <t>PARK WREKIN Topaz</t>
  </si>
  <si>
    <t>PARK WREKIN Sapphire</t>
  </si>
  <si>
    <t>DUDLEY</t>
  </si>
  <si>
    <t>18</t>
  </si>
  <si>
    <t>EAST STAFFS</t>
  </si>
  <si>
    <t>CITY OF WORCESTER</t>
  </si>
  <si>
    <t>TAMWORTH Red</t>
  </si>
  <si>
    <t>TAMWORTH Black</t>
  </si>
  <si>
    <t>BACK2BACK B</t>
  </si>
  <si>
    <t>PARK WREKIN</t>
  </si>
  <si>
    <t>28</t>
  </si>
  <si>
    <t>29</t>
  </si>
  <si>
    <t>WORCESTERSHIRE</t>
  </si>
  <si>
    <t>31</t>
  </si>
  <si>
    <t>BACK2BACK</t>
  </si>
  <si>
    <t>32</t>
  </si>
  <si>
    <t>34</t>
  </si>
  <si>
    <t>CITY OF WORCESTER C</t>
  </si>
  <si>
    <t>35</t>
  </si>
  <si>
    <t>CITY OF WORCESTER D</t>
  </si>
  <si>
    <t>36</t>
  </si>
  <si>
    <t>DARWIN A</t>
  </si>
  <si>
    <t>DARWIN B</t>
  </si>
  <si>
    <t>40</t>
  </si>
  <si>
    <t>DARWIN C</t>
  </si>
  <si>
    <t>DARWIN D</t>
  </si>
  <si>
    <t>44</t>
  </si>
  <si>
    <t>PARK WREKIN Emerald</t>
  </si>
  <si>
    <t>45</t>
  </si>
  <si>
    <t>PARK WREKIN Ruby</t>
  </si>
  <si>
    <t>46</t>
  </si>
  <si>
    <t>PARK WREKIN Quartz</t>
  </si>
  <si>
    <t>47</t>
  </si>
  <si>
    <t>48</t>
  </si>
  <si>
    <t>HALO SPARKS</t>
  </si>
  <si>
    <t>49</t>
  </si>
  <si>
    <t xml:space="preserve">PARK WREKIN </t>
  </si>
  <si>
    <t>FIG 2</t>
  </si>
  <si>
    <t>FIG</t>
  </si>
  <si>
    <t>60</t>
  </si>
  <si>
    <t>Myla Reeves</t>
  </si>
  <si>
    <t>Molly Thomas</t>
  </si>
  <si>
    <t>Lacey Hill</t>
  </si>
  <si>
    <t>Gabriella Doyle</t>
  </si>
  <si>
    <t>Georgia Webb</t>
  </si>
  <si>
    <t>Pheobe Bartlett</t>
  </si>
  <si>
    <t>Aubree Ffrench</t>
  </si>
  <si>
    <t>Veronika Melnyk</t>
  </si>
  <si>
    <t>Pippa Ely</t>
  </si>
  <si>
    <t>Mia Hunter</t>
  </si>
  <si>
    <t>Isla Elder</t>
  </si>
  <si>
    <t>Eliza Dauncy</t>
  </si>
  <si>
    <t>Tizane Beswick</t>
  </si>
  <si>
    <t>Jamie Rayner-Corbet</t>
  </si>
  <si>
    <t>Skye Campbell</t>
  </si>
  <si>
    <t>Laura Szabo</t>
  </si>
  <si>
    <t>Ruby Wafer</t>
  </si>
  <si>
    <t>Poppy O'Sullivan</t>
  </si>
  <si>
    <t>Summer Carter</t>
  </si>
  <si>
    <t>Elizabeth Brown</t>
  </si>
  <si>
    <t>Chloe Dawson</t>
  </si>
  <si>
    <t>Leia Timmis</t>
  </si>
  <si>
    <t>Julia Onak</t>
  </si>
  <si>
    <t>Willow Griffin</t>
  </si>
  <si>
    <t>Amelia Edwards</t>
  </si>
  <si>
    <t>Holly Jablonski</t>
  </si>
  <si>
    <t>Lara Richards</t>
  </si>
  <si>
    <t>Amelia Sheppard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</si>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</sst>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00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5" applyNumberFormat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5" applyNumberFormat="0" applyAlignment="0" applyProtection="0"/>
    <xf numFmtId="0" fontId="16" fillId="0" borderId="10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1" fillId="0" borderId="0"/>
    <xf numFmtId="0" fontId="5" fillId="32" borderId="11" applyNumberFormat="0" applyFont="0" applyAlignment="0" applyProtection="0"/>
    <xf numFmtId="0" fontId="18" fillId="2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33" borderId="1" xfId="0" applyNumberFormat="1" applyFont="1" applyFill="1" applyBorder="1" applyAlignment="1">
      <alignment horizontal="center" vertical="center"/>
    </xf>
    <xf numFmtId="49" fontId="3" fillId="33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1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8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3" borderId="1" xfId="0" applyFont="1" applyFill="1" applyBorder="1" applyAlignment="1">
      <alignment horizontal="center" vertical="center"/>
    </xf>
    <xf numFmtId="0" fontId="4" fillId="33" borderId="2" xfId="0" applyFont="1" applyFill="1" applyBorder="1" applyAlignment="1">
      <alignment horizontal="left" vertical="center"/>
    </xf>
    <xf numFmtId="181" fontId="4" fillId="33" borderId="1" xfId="0" applyNumberFormat="1" applyFont="1" applyFill="1" applyBorder="1" applyAlignment="1">
      <alignment vertical="center"/>
    </xf>
    <xf numFmtId="0" fontId="4" fillId="33" borderId="1" xfId="0" applyFont="1" applyFill="1" applyBorder="1" applyAlignment="1">
      <alignment vertical="center"/>
    </xf>
    <xf numFmtId="181" fontId="3" fillId="33" borderId="1" xfId="0" applyNumberFormat="1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81" fontId="4" fillId="0" borderId="3" xfId="0" applyNumberFormat="1" applyFont="1" applyBorder="1" applyAlignment="1">
      <alignment horizontal="left" vertical="center"/>
    </xf>
    <xf numFmtId="181" fontId="4" fillId="0" borderId="4" xfId="0" applyNumberFormat="1" applyFont="1" applyBorder="1" applyAlignment="1">
      <alignment horizontal="left" vertical="center"/>
    </xf>
    <xf numFmtId="181" fontId="4" fillId="0" borderId="3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1" fontId="4" fillId="33" borderId="3" xfId="0" applyNumberFormat="1" applyFont="1" applyFill="1" applyBorder="1" applyAlignment="1">
      <alignment horizontal="left" vertical="center" wrapText="1"/>
    </xf>
    <xf numFmtId="181" fontId="4" fillId="33" borderId="4" xfId="0" applyNumberFormat="1" applyFont="1" applyFill="1" applyBorder="1" applyAlignment="1">
      <alignment horizontal="left" vertical="center" wrapText="1"/>
    </xf>
    <xf numFmtId="181" fontId="4" fillId="0" borderId="3" xfId="0" applyNumberFormat="1" applyFont="1" applyBorder="1" applyAlignment="1">
      <alignment horizontal="left" vertical="center" wrapText="1"/>
    </xf>
    <xf numFmtId="181" fontId="4" fillId="0" borderId="4" xfId="0" applyNumberFormat="1" applyFont="1" applyBorder="1" applyAlignment="1">
      <alignment horizontal="left" vertical="center" wrapText="1"/>
    </xf>
    <xf numFmtId="18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81" fontId="4" fillId="33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Border="1" applyAlignment="1">
      <alignment horizontal="left" vertical="center"/>
    </xf>
    <xf numFmtId="181" fontId="4" fillId="33" borderId="1" xfId="0" applyNumberFormat="1" applyFont="1" applyFill="1" applyBorder="1" applyAlignment="1">
      <alignment horizontal="left" vertical="center" wrapText="1"/>
    </xf>
    <xf numFmtId="181" fontId="4" fillId="0" borderId="1" xfId="0" applyNumberFormat="1" applyFont="1" applyBorder="1" applyAlignment="1">
      <alignment horizontal="left" vertical="center" wrapText="1"/>
    </xf>
  </cellXfs>
  <cellStyles count="44">
    <cellStyle name="20% - Accent1 2" xfId="1" xr:uid="{7A84181F-DC48-4351-8A39-8833F395F99E}"/>
    <cellStyle name="20% - Accent2 2" xfId="2" xr:uid="{D18B384E-4A1A-49E5-83A9-2E06A3014767}"/>
    <cellStyle name="20% - Accent3 2" xfId="3" xr:uid="{8F966D99-1DC8-470A-B89C-067775FEFF40}"/>
    <cellStyle name="20% - Accent4 2" xfId="4" xr:uid="{42F2E82B-B0CD-4DA6-BF7A-6C297160D10C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F2812B7C-4D83-49BC-9793-391D2D1AD665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E8074F82-8C19-4ACE-998F-760E895C1334}"/>
    <cellStyle name="60% - Accent4 2" xfId="16" xr:uid="{416363FC-F9B9-47E7-A536-887CFC0DBCBB}"/>
    <cellStyle name="60% - Accent5" xfId="17" builtinId="48" customBuiltin="1"/>
    <cellStyle name="60% - Accent6 2" xfId="18" xr:uid="{2A768BBE-5ECE-477E-9C3B-A9D54CB0B911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5A551960-DCFF-49FB-8EA4-D0ECE38EF3ED}"/>
    <cellStyle name="Normal 3" xfId="38" xr:uid="{6BFF6ECE-F804-47F0-8E95-45E7CFCD36D2}"/>
    <cellStyle name="Note 2" xfId="39" xr:uid="{E47D6336-9AAF-4465-B603-14BED5255016}"/>
    <cellStyle name="Output" xfId="40" builtinId="21" customBuiltin="1"/>
    <cellStyle name="Title 2" xfId="41" xr:uid="{AF8762BC-02F6-4328-AD2D-B7DF22B82C81}"/>
    <cellStyle name="Total" xfId="42" builtinId="25" customBuiltin="1"/>
    <cellStyle name="Warning Text" xfId="43" builtinId="11" customBuiltin="1"/>
  </cellStyles>
  <dxfs count="37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AF46-4F35-410E-A7E7-5D41499295D5}">
  <dimension ref="A1:Q87"/>
  <sheetViews>
    <sheetView tabSelected="1" zoomScale="77" zoomScaleNormal="77" workbookViewId="0">
      <selection sqref="A1:L1"/>
    </sheetView>
  </sheetViews>
  <sheetFormatPr defaultColWidth="9.08984375" defaultRowHeight="15" customHeight="1" x14ac:dyDescent="0.25"/>
  <cols>
    <col min="1" max="1" width="4.54296875" style="8" customWidth="1"/>
    <col min="2" max="2" width="25.54296875" style="9" bestFit="1" customWidth="1"/>
    <col min="3" max="3" width="9.6328125" style="13" customWidth="1"/>
    <col min="4" max="4" width="7.453125" style="7" customWidth="1"/>
    <col min="5" max="5" width="9.6328125" style="13" customWidth="1"/>
    <col min="6" max="6" width="7.453125" style="7" customWidth="1"/>
    <col min="7" max="7" width="9.6328125" style="13" customWidth="1"/>
    <col min="8" max="8" width="6.6328125" style="7" customWidth="1"/>
    <col min="9" max="9" width="10.54296875" style="13" customWidth="1"/>
    <col min="10" max="10" width="6.81640625" style="7" customWidth="1"/>
    <col min="11" max="11" width="9.6328125" style="10" customWidth="1"/>
    <col min="12" max="12" width="7.453125" style="11" customWidth="1"/>
    <col min="13" max="16384" width="9.08984375" style="7"/>
  </cols>
  <sheetData>
    <row r="1" spans="1:12" s="46" customFormat="1" ht="15" customHeight="1" x14ac:dyDescent="0.2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46" customFormat="1" ht="15" customHeight="1" x14ac:dyDescent="0.25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 customHeight="1" x14ac:dyDescent="0.25">
      <c r="A3" s="8" t="s">
        <v>5</v>
      </c>
      <c r="C3" s="7"/>
      <c r="E3" s="7"/>
      <c r="G3" s="7"/>
      <c r="I3" s="7"/>
    </row>
    <row r="4" spans="1:12" ht="15" customHeight="1" x14ac:dyDescent="0.25">
      <c r="B4" s="44" t="s">
        <v>11</v>
      </c>
    </row>
    <row r="5" spans="1:12" ht="15" customHeight="1" x14ac:dyDescent="0.25">
      <c r="C5" s="1" t="s">
        <v>0</v>
      </c>
      <c r="D5" s="1" t="s">
        <v>4</v>
      </c>
      <c r="E5" s="1" t="s">
        <v>1</v>
      </c>
      <c r="F5" s="1" t="s">
        <v>4</v>
      </c>
      <c r="G5" s="1" t="s">
        <v>2</v>
      </c>
      <c r="H5" s="1" t="s">
        <v>4</v>
      </c>
      <c r="I5" s="1" t="s">
        <v>3</v>
      </c>
      <c r="J5" s="1" t="s">
        <v>4</v>
      </c>
      <c r="K5" s="2" t="s">
        <v>104</v>
      </c>
      <c r="L5" s="1" t="s">
        <v>4</v>
      </c>
    </row>
    <row r="6" spans="1:12" ht="15" customHeight="1" x14ac:dyDescent="0.25">
      <c r="A6" s="1" t="s">
        <v>49</v>
      </c>
      <c r="B6" s="14" t="s">
        <v>40</v>
      </c>
      <c r="C6" s="15">
        <v>11.37</v>
      </c>
      <c r="D6" s="16">
        <f t="shared" ref="D6:D24" si="0">RANK(C6,C$6:C$25)</f>
        <v>3</v>
      </c>
      <c r="E6" s="15">
        <v>10.7</v>
      </c>
      <c r="F6" s="16">
        <f t="shared" ref="F6:F24" si="1">RANK(E6,E$6:E$25)</f>
        <v>3</v>
      </c>
      <c r="G6" s="15">
        <v>10.6</v>
      </c>
      <c r="H6" s="16">
        <f t="shared" ref="H6:H24" si="2">RANK(G6,G$6:G$25)</f>
        <v>1</v>
      </c>
      <c r="I6" s="15">
        <v>11.14</v>
      </c>
      <c r="J6" s="16">
        <f t="shared" ref="J6:J24" si="3">RANK(I6,I$6:I$25)</f>
        <v>1</v>
      </c>
      <c r="K6" s="17">
        <f t="shared" ref="K6:K24" si="4">C6+E6+G6+I6</f>
        <v>43.81</v>
      </c>
      <c r="L6" s="18">
        <f t="shared" ref="L6:L24" si="5">RANK(K6,K$6:K$25)</f>
        <v>1</v>
      </c>
    </row>
    <row r="7" spans="1:12" ht="15" customHeight="1" x14ac:dyDescent="0.25">
      <c r="A7" s="1">
        <v>27</v>
      </c>
      <c r="B7" s="14" t="s">
        <v>45</v>
      </c>
      <c r="C7" s="15">
        <v>11.03</v>
      </c>
      <c r="D7" s="16">
        <f t="shared" si="0"/>
        <v>11</v>
      </c>
      <c r="E7" s="15">
        <v>10.54</v>
      </c>
      <c r="F7" s="16">
        <f t="shared" si="1"/>
        <v>8</v>
      </c>
      <c r="G7" s="15">
        <v>9.77</v>
      </c>
      <c r="H7" s="16">
        <f t="shared" si="2"/>
        <v>4</v>
      </c>
      <c r="I7" s="15">
        <v>11.07</v>
      </c>
      <c r="J7" s="16">
        <f t="shared" si="3"/>
        <v>2</v>
      </c>
      <c r="K7" s="17">
        <f t="shared" si="4"/>
        <v>42.41</v>
      </c>
      <c r="L7" s="18">
        <f t="shared" si="5"/>
        <v>2</v>
      </c>
    </row>
    <row r="8" spans="1:12" ht="15" customHeight="1" x14ac:dyDescent="0.25">
      <c r="A8" s="1">
        <v>33</v>
      </c>
      <c r="B8" s="14" t="s">
        <v>34</v>
      </c>
      <c r="C8" s="15">
        <v>10.93</v>
      </c>
      <c r="D8" s="16">
        <f t="shared" si="0"/>
        <v>14</v>
      </c>
      <c r="E8" s="15">
        <v>10.53</v>
      </c>
      <c r="F8" s="16">
        <f t="shared" si="1"/>
        <v>9</v>
      </c>
      <c r="G8" s="15">
        <v>10.27</v>
      </c>
      <c r="H8" s="16">
        <f t="shared" si="2"/>
        <v>2</v>
      </c>
      <c r="I8" s="15">
        <v>10.67</v>
      </c>
      <c r="J8" s="16">
        <f t="shared" si="3"/>
        <v>7</v>
      </c>
      <c r="K8" s="17">
        <f t="shared" si="4"/>
        <v>42.4</v>
      </c>
      <c r="L8" s="18">
        <f t="shared" si="5"/>
        <v>3</v>
      </c>
    </row>
    <row r="9" spans="1:12" ht="15" customHeight="1" x14ac:dyDescent="0.25">
      <c r="A9" s="1">
        <v>37</v>
      </c>
      <c r="B9" s="14" t="s">
        <v>31</v>
      </c>
      <c r="C9" s="15">
        <v>11.17</v>
      </c>
      <c r="D9" s="16">
        <f t="shared" si="0"/>
        <v>7</v>
      </c>
      <c r="E9" s="15">
        <v>10.67</v>
      </c>
      <c r="F9" s="16">
        <f t="shared" si="1"/>
        <v>4</v>
      </c>
      <c r="G9" s="15">
        <v>9.8000000000000007</v>
      </c>
      <c r="H9" s="16">
        <f t="shared" si="2"/>
        <v>3</v>
      </c>
      <c r="I9" s="15">
        <v>10.67</v>
      </c>
      <c r="J9" s="16">
        <f t="shared" si="3"/>
        <v>7</v>
      </c>
      <c r="K9" s="17">
        <f t="shared" si="4"/>
        <v>42.31</v>
      </c>
      <c r="L9" s="18">
        <f t="shared" si="5"/>
        <v>4</v>
      </c>
    </row>
    <row r="10" spans="1:12" ht="15" customHeight="1" x14ac:dyDescent="0.25">
      <c r="A10" s="19">
        <v>42</v>
      </c>
      <c r="B10" s="20" t="s">
        <v>42</v>
      </c>
      <c r="C10" s="21">
        <v>11.47</v>
      </c>
      <c r="D10" s="22">
        <f t="shared" si="0"/>
        <v>1</v>
      </c>
      <c r="E10" s="21">
        <v>10.3</v>
      </c>
      <c r="F10" s="22">
        <f t="shared" si="1"/>
        <v>14</v>
      </c>
      <c r="G10" s="21">
        <v>9.74</v>
      </c>
      <c r="H10" s="22">
        <f t="shared" si="2"/>
        <v>6</v>
      </c>
      <c r="I10" s="21">
        <v>10.77</v>
      </c>
      <c r="J10" s="22">
        <f t="shared" si="3"/>
        <v>5</v>
      </c>
      <c r="K10" s="23">
        <f t="shared" si="4"/>
        <v>42.28</v>
      </c>
      <c r="L10" s="24">
        <f t="shared" si="5"/>
        <v>5</v>
      </c>
    </row>
    <row r="11" spans="1:12" ht="15" customHeight="1" x14ac:dyDescent="0.25">
      <c r="A11" s="1">
        <v>26</v>
      </c>
      <c r="B11" s="14" t="s">
        <v>14</v>
      </c>
      <c r="C11" s="15">
        <v>11.03</v>
      </c>
      <c r="D11" s="16">
        <f t="shared" si="0"/>
        <v>11</v>
      </c>
      <c r="E11" s="15">
        <v>10.8</v>
      </c>
      <c r="F11" s="16">
        <f t="shared" si="1"/>
        <v>2</v>
      </c>
      <c r="G11" s="15">
        <v>9.77</v>
      </c>
      <c r="H11" s="16">
        <f t="shared" si="2"/>
        <v>4</v>
      </c>
      <c r="I11" s="15">
        <v>10.4</v>
      </c>
      <c r="J11" s="16">
        <f t="shared" si="3"/>
        <v>14</v>
      </c>
      <c r="K11" s="17">
        <f t="shared" si="4"/>
        <v>42</v>
      </c>
      <c r="L11" s="18">
        <f t="shared" si="5"/>
        <v>6</v>
      </c>
    </row>
    <row r="12" spans="1:12" ht="15" customHeight="1" x14ac:dyDescent="0.25">
      <c r="A12" s="1" t="s">
        <v>51</v>
      </c>
      <c r="B12" s="14" t="s">
        <v>33</v>
      </c>
      <c r="C12" s="15">
        <v>11.4</v>
      </c>
      <c r="D12" s="16">
        <f t="shared" si="0"/>
        <v>2</v>
      </c>
      <c r="E12" s="15">
        <v>10.6</v>
      </c>
      <c r="F12" s="16">
        <f t="shared" si="1"/>
        <v>6</v>
      </c>
      <c r="G12" s="15">
        <v>8.8000000000000007</v>
      </c>
      <c r="H12" s="16">
        <f t="shared" si="2"/>
        <v>12</v>
      </c>
      <c r="I12" s="15">
        <v>11.04</v>
      </c>
      <c r="J12" s="16">
        <f t="shared" si="3"/>
        <v>3</v>
      </c>
      <c r="K12" s="17">
        <f t="shared" si="4"/>
        <v>41.84</v>
      </c>
      <c r="L12" s="18">
        <f t="shared" si="5"/>
        <v>7</v>
      </c>
    </row>
    <row r="13" spans="1:12" ht="15" customHeight="1" x14ac:dyDescent="0.25">
      <c r="A13" s="1" t="s">
        <v>56</v>
      </c>
      <c r="B13" s="14" t="s">
        <v>30</v>
      </c>
      <c r="C13" s="15">
        <v>11.17</v>
      </c>
      <c r="D13" s="16">
        <f t="shared" si="0"/>
        <v>7</v>
      </c>
      <c r="E13" s="15">
        <v>10.64</v>
      </c>
      <c r="F13" s="16">
        <f t="shared" si="1"/>
        <v>5</v>
      </c>
      <c r="G13" s="15">
        <v>8.74</v>
      </c>
      <c r="H13" s="16">
        <f t="shared" si="2"/>
        <v>13</v>
      </c>
      <c r="I13" s="15">
        <v>10.84</v>
      </c>
      <c r="J13" s="16">
        <f t="shared" si="3"/>
        <v>4</v>
      </c>
      <c r="K13" s="17">
        <f t="shared" si="4"/>
        <v>41.39</v>
      </c>
      <c r="L13" s="18">
        <f t="shared" si="5"/>
        <v>8</v>
      </c>
    </row>
    <row r="14" spans="1:12" ht="15" customHeight="1" x14ac:dyDescent="0.25">
      <c r="A14" s="19">
        <v>43</v>
      </c>
      <c r="B14" s="20" t="s">
        <v>43</v>
      </c>
      <c r="C14" s="21">
        <v>11.07</v>
      </c>
      <c r="D14" s="22">
        <f t="shared" si="0"/>
        <v>10</v>
      </c>
      <c r="E14" s="21">
        <v>10.4</v>
      </c>
      <c r="F14" s="22">
        <f t="shared" si="1"/>
        <v>11</v>
      </c>
      <c r="G14" s="21">
        <v>9.4700000000000006</v>
      </c>
      <c r="H14" s="22">
        <f t="shared" si="2"/>
        <v>8</v>
      </c>
      <c r="I14" s="21">
        <v>10.34</v>
      </c>
      <c r="J14" s="22">
        <f t="shared" si="3"/>
        <v>15</v>
      </c>
      <c r="K14" s="23">
        <f t="shared" si="4"/>
        <v>41.28</v>
      </c>
      <c r="L14" s="24">
        <f t="shared" si="5"/>
        <v>9</v>
      </c>
    </row>
    <row r="15" spans="1:12" ht="15" customHeight="1" x14ac:dyDescent="0.25">
      <c r="A15" s="1" t="s">
        <v>52</v>
      </c>
      <c r="B15" s="14" t="s">
        <v>53</v>
      </c>
      <c r="C15" s="15">
        <v>11.2</v>
      </c>
      <c r="D15" s="16">
        <f t="shared" si="0"/>
        <v>6</v>
      </c>
      <c r="E15" s="15">
        <v>10.47</v>
      </c>
      <c r="F15" s="16">
        <f t="shared" si="1"/>
        <v>10</v>
      </c>
      <c r="G15" s="15">
        <v>8.9700000000000006</v>
      </c>
      <c r="H15" s="16">
        <f t="shared" si="2"/>
        <v>10</v>
      </c>
      <c r="I15" s="15">
        <v>10.57</v>
      </c>
      <c r="J15" s="16">
        <f t="shared" si="3"/>
        <v>11</v>
      </c>
      <c r="K15" s="17">
        <f t="shared" si="4"/>
        <v>41.21</v>
      </c>
      <c r="L15" s="18">
        <f t="shared" si="5"/>
        <v>10</v>
      </c>
    </row>
    <row r="16" spans="1:12" ht="15" customHeight="1" x14ac:dyDescent="0.25">
      <c r="A16" s="1">
        <v>38</v>
      </c>
      <c r="B16" s="14" t="s">
        <v>57</v>
      </c>
      <c r="C16" s="15">
        <v>11.1</v>
      </c>
      <c r="D16" s="16">
        <f t="shared" si="0"/>
        <v>9</v>
      </c>
      <c r="E16" s="15">
        <v>10.34</v>
      </c>
      <c r="F16" s="16">
        <f t="shared" si="1"/>
        <v>13</v>
      </c>
      <c r="G16" s="15">
        <v>9.1</v>
      </c>
      <c r="H16" s="16">
        <f t="shared" si="2"/>
        <v>9</v>
      </c>
      <c r="I16" s="15">
        <v>10.67</v>
      </c>
      <c r="J16" s="16">
        <f t="shared" si="3"/>
        <v>7</v>
      </c>
      <c r="K16" s="17">
        <f t="shared" si="4"/>
        <v>41.21</v>
      </c>
      <c r="L16" s="18">
        <f t="shared" si="5"/>
        <v>10</v>
      </c>
    </row>
    <row r="17" spans="1:12" ht="15" customHeight="1" x14ac:dyDescent="0.25">
      <c r="A17" s="1">
        <v>30</v>
      </c>
      <c r="B17" s="14" t="s">
        <v>48</v>
      </c>
      <c r="C17" s="15">
        <v>11.3</v>
      </c>
      <c r="D17" s="16">
        <f t="shared" si="0"/>
        <v>4</v>
      </c>
      <c r="E17" s="15">
        <v>10.9</v>
      </c>
      <c r="F17" s="16">
        <f t="shared" si="1"/>
        <v>1</v>
      </c>
      <c r="G17" s="15">
        <v>8.6999999999999993</v>
      </c>
      <c r="H17" s="16">
        <f t="shared" si="2"/>
        <v>14</v>
      </c>
      <c r="I17" s="15">
        <v>10.3</v>
      </c>
      <c r="J17" s="16">
        <f t="shared" si="3"/>
        <v>16</v>
      </c>
      <c r="K17" s="17">
        <f t="shared" si="4"/>
        <v>41.2</v>
      </c>
      <c r="L17" s="18">
        <f t="shared" si="5"/>
        <v>12</v>
      </c>
    </row>
    <row r="18" spans="1:12" ht="15" customHeight="1" x14ac:dyDescent="0.25">
      <c r="A18" s="1">
        <v>55</v>
      </c>
      <c r="B18" s="14" t="s">
        <v>50</v>
      </c>
      <c r="C18" s="15">
        <v>10.63</v>
      </c>
      <c r="D18" s="16">
        <f t="shared" si="0"/>
        <v>18</v>
      </c>
      <c r="E18" s="15">
        <v>10.6</v>
      </c>
      <c r="F18" s="16">
        <f t="shared" si="1"/>
        <v>6</v>
      </c>
      <c r="G18" s="15">
        <v>9.5399999999999991</v>
      </c>
      <c r="H18" s="16">
        <f t="shared" si="2"/>
        <v>7</v>
      </c>
      <c r="I18" s="15">
        <v>10.3</v>
      </c>
      <c r="J18" s="16">
        <f t="shared" si="3"/>
        <v>16</v>
      </c>
      <c r="K18" s="17">
        <f t="shared" si="4"/>
        <v>41.07</v>
      </c>
      <c r="L18" s="18">
        <f t="shared" si="5"/>
        <v>13</v>
      </c>
    </row>
    <row r="19" spans="1:12" ht="15" customHeight="1" x14ac:dyDescent="0.25">
      <c r="A19" s="1" t="s">
        <v>46</v>
      </c>
      <c r="B19" s="14" t="s">
        <v>18</v>
      </c>
      <c r="C19" s="15">
        <v>10.9</v>
      </c>
      <c r="D19" s="16">
        <f t="shared" si="0"/>
        <v>15</v>
      </c>
      <c r="E19" s="15">
        <v>10.130000000000001</v>
      </c>
      <c r="F19" s="16">
        <f t="shared" si="1"/>
        <v>15</v>
      </c>
      <c r="G19" s="15">
        <v>8.6</v>
      </c>
      <c r="H19" s="16">
        <f t="shared" si="2"/>
        <v>15</v>
      </c>
      <c r="I19" s="15">
        <v>10.77</v>
      </c>
      <c r="J19" s="16">
        <f t="shared" si="3"/>
        <v>5</v>
      </c>
      <c r="K19" s="17">
        <f t="shared" si="4"/>
        <v>40.400000000000006</v>
      </c>
      <c r="L19" s="18">
        <f t="shared" si="5"/>
        <v>14</v>
      </c>
    </row>
    <row r="20" spans="1:12" ht="15" customHeight="1" x14ac:dyDescent="0.25">
      <c r="A20" s="1">
        <v>41</v>
      </c>
      <c r="B20" s="14" t="s">
        <v>61</v>
      </c>
      <c r="C20" s="15">
        <v>10.97</v>
      </c>
      <c r="D20" s="16">
        <f t="shared" si="0"/>
        <v>13</v>
      </c>
      <c r="E20" s="15">
        <v>10</v>
      </c>
      <c r="F20" s="16">
        <f t="shared" si="1"/>
        <v>16</v>
      </c>
      <c r="G20" s="15">
        <v>8.6</v>
      </c>
      <c r="H20" s="16">
        <f t="shared" si="2"/>
        <v>15</v>
      </c>
      <c r="I20" s="15">
        <v>10.07</v>
      </c>
      <c r="J20" s="16">
        <f t="shared" si="3"/>
        <v>19</v>
      </c>
      <c r="K20" s="17">
        <f t="shared" si="4"/>
        <v>39.64</v>
      </c>
      <c r="L20" s="18">
        <f t="shared" si="5"/>
        <v>15</v>
      </c>
    </row>
    <row r="21" spans="1:12" ht="15" customHeight="1" x14ac:dyDescent="0.25">
      <c r="A21" s="1" t="s">
        <v>47</v>
      </c>
      <c r="B21" s="14" t="s">
        <v>20</v>
      </c>
      <c r="C21" s="15">
        <v>10.6</v>
      </c>
      <c r="D21" s="16">
        <f t="shared" si="0"/>
        <v>19</v>
      </c>
      <c r="E21" s="15">
        <v>9.6</v>
      </c>
      <c r="F21" s="16">
        <f t="shared" si="1"/>
        <v>18</v>
      </c>
      <c r="G21" s="15">
        <v>8.6</v>
      </c>
      <c r="H21" s="16">
        <f t="shared" si="2"/>
        <v>15</v>
      </c>
      <c r="I21" s="15">
        <v>10.54</v>
      </c>
      <c r="J21" s="16">
        <f t="shared" si="3"/>
        <v>12</v>
      </c>
      <c r="K21" s="17">
        <f t="shared" si="4"/>
        <v>39.339999999999996</v>
      </c>
      <c r="L21" s="18">
        <f t="shared" si="5"/>
        <v>16</v>
      </c>
    </row>
    <row r="22" spans="1:12" ht="15" customHeight="1" x14ac:dyDescent="0.25">
      <c r="A22" s="1" t="s">
        <v>54</v>
      </c>
      <c r="B22" s="14" t="s">
        <v>55</v>
      </c>
      <c r="C22" s="15">
        <v>11.23</v>
      </c>
      <c r="D22" s="16">
        <f t="shared" si="0"/>
        <v>5</v>
      </c>
      <c r="E22" s="15">
        <v>10.4</v>
      </c>
      <c r="F22" s="16">
        <f t="shared" si="1"/>
        <v>11</v>
      </c>
      <c r="G22" s="15">
        <v>6.97</v>
      </c>
      <c r="H22" s="16">
        <f t="shared" si="2"/>
        <v>19</v>
      </c>
      <c r="I22" s="15">
        <v>10.67</v>
      </c>
      <c r="J22" s="16">
        <f t="shared" si="3"/>
        <v>7</v>
      </c>
      <c r="K22" s="17">
        <f t="shared" si="4"/>
        <v>39.270000000000003</v>
      </c>
      <c r="L22" s="18">
        <f t="shared" si="5"/>
        <v>17</v>
      </c>
    </row>
    <row r="23" spans="1:12" ht="15" customHeight="1" x14ac:dyDescent="0.25">
      <c r="A23" s="1">
        <v>39</v>
      </c>
      <c r="B23" s="14" t="s">
        <v>58</v>
      </c>
      <c r="C23" s="15">
        <v>10.77</v>
      </c>
      <c r="D23" s="16">
        <f t="shared" si="0"/>
        <v>17</v>
      </c>
      <c r="E23" s="15">
        <v>8.57</v>
      </c>
      <c r="F23" s="16">
        <f t="shared" si="1"/>
        <v>19</v>
      </c>
      <c r="G23" s="15">
        <v>8.9</v>
      </c>
      <c r="H23" s="16">
        <f t="shared" si="2"/>
        <v>11</v>
      </c>
      <c r="I23" s="15">
        <v>10.17</v>
      </c>
      <c r="J23" s="16">
        <f t="shared" si="3"/>
        <v>18</v>
      </c>
      <c r="K23" s="17">
        <f t="shared" si="4"/>
        <v>38.410000000000004</v>
      </c>
      <c r="L23" s="18">
        <f t="shared" si="5"/>
        <v>18</v>
      </c>
    </row>
    <row r="24" spans="1:12" ht="15" customHeight="1" x14ac:dyDescent="0.25">
      <c r="A24" s="1" t="s">
        <v>59</v>
      </c>
      <c r="B24" s="14" t="s">
        <v>60</v>
      </c>
      <c r="C24" s="15">
        <v>10.9</v>
      </c>
      <c r="D24" s="16">
        <f t="shared" si="0"/>
        <v>15</v>
      </c>
      <c r="E24" s="15">
        <v>9.8699999999999992</v>
      </c>
      <c r="F24" s="16">
        <f t="shared" si="1"/>
        <v>17</v>
      </c>
      <c r="G24" s="15">
        <v>7.04</v>
      </c>
      <c r="H24" s="16">
        <f t="shared" si="2"/>
        <v>18</v>
      </c>
      <c r="I24" s="15">
        <v>10.44</v>
      </c>
      <c r="J24" s="16">
        <f t="shared" si="3"/>
        <v>13</v>
      </c>
      <c r="K24" s="17">
        <f t="shared" si="4"/>
        <v>38.25</v>
      </c>
      <c r="L24" s="18">
        <f t="shared" si="5"/>
        <v>19</v>
      </c>
    </row>
    <row r="25" spans="1:12" ht="15" customHeight="1" x14ac:dyDescent="0.25">
      <c r="A25" s="25"/>
      <c r="B25" s="14"/>
      <c r="C25" s="47" t="s">
        <v>100</v>
      </c>
      <c r="D25" s="47"/>
      <c r="E25" s="26" t="s">
        <v>98</v>
      </c>
      <c r="F25" s="27"/>
      <c r="G25" s="26" t="s">
        <v>96</v>
      </c>
      <c r="H25" s="27"/>
      <c r="I25" s="28" t="s">
        <v>101</v>
      </c>
      <c r="J25" s="29"/>
      <c r="K25" s="17"/>
      <c r="L25" s="18"/>
    </row>
    <row r="26" spans="1:12" ht="15" customHeight="1" x14ac:dyDescent="0.25">
      <c r="C26" s="30"/>
      <c r="D26" s="30"/>
      <c r="G26" s="30"/>
      <c r="H26" s="30"/>
    </row>
    <row r="27" spans="1:12" ht="15" customHeight="1" x14ac:dyDescent="0.25">
      <c r="B27" s="44" t="s">
        <v>7</v>
      </c>
    </row>
    <row r="28" spans="1:12" ht="15" customHeight="1" x14ac:dyDescent="0.25">
      <c r="A28" s="31"/>
      <c r="C28" s="1" t="s">
        <v>0</v>
      </c>
      <c r="D28" s="1" t="s">
        <v>4</v>
      </c>
      <c r="E28" s="1" t="s">
        <v>1</v>
      </c>
      <c r="F28" s="1" t="s">
        <v>4</v>
      </c>
      <c r="G28" s="1" t="s">
        <v>2</v>
      </c>
      <c r="H28" s="1" t="s">
        <v>4</v>
      </c>
      <c r="I28" s="1" t="s">
        <v>3</v>
      </c>
      <c r="J28" s="1" t="s">
        <v>4</v>
      </c>
      <c r="K28" s="2" t="s">
        <v>104</v>
      </c>
      <c r="L28" s="1" t="s">
        <v>4</v>
      </c>
    </row>
    <row r="29" spans="1:12" ht="15" customHeight="1" x14ac:dyDescent="0.25">
      <c r="A29" s="3">
        <v>9</v>
      </c>
      <c r="B29" s="14" t="s">
        <v>30</v>
      </c>
      <c r="C29" s="15">
        <v>11.77</v>
      </c>
      <c r="D29" s="16">
        <f t="shared" ref="D29:D41" si="6">RANK(C29,C$29:C$42)</f>
        <v>1</v>
      </c>
      <c r="E29" s="15">
        <v>11.34</v>
      </c>
      <c r="F29" s="16">
        <f t="shared" ref="F29:F41" si="7">RANK(E29,E$29:E$42)</f>
        <v>4</v>
      </c>
      <c r="G29" s="15">
        <v>11.37</v>
      </c>
      <c r="H29" s="16">
        <f t="shared" ref="H29:H41" si="8">RANK(G29,G$29:G$42)</f>
        <v>1</v>
      </c>
      <c r="I29" s="15">
        <v>11</v>
      </c>
      <c r="J29" s="16">
        <f t="shared" ref="J29:J41" si="9">RANK(I29,I$29:I$42)</f>
        <v>6</v>
      </c>
      <c r="K29" s="17">
        <f t="shared" ref="K29:K41" si="10">C29+E29+G29+I29</f>
        <v>45.48</v>
      </c>
      <c r="L29" s="18">
        <f t="shared" ref="L29:L41" si="11">RANK(K29,K$29:K$42)</f>
        <v>1</v>
      </c>
    </row>
    <row r="30" spans="1:12" ht="15" customHeight="1" x14ac:dyDescent="0.25">
      <c r="A30" s="3" t="s">
        <v>22</v>
      </c>
      <c r="B30" s="14" t="s">
        <v>23</v>
      </c>
      <c r="C30" s="15">
        <v>11.7</v>
      </c>
      <c r="D30" s="16">
        <f t="shared" si="6"/>
        <v>3</v>
      </c>
      <c r="E30" s="15">
        <v>11.7</v>
      </c>
      <c r="F30" s="16">
        <f t="shared" si="7"/>
        <v>2</v>
      </c>
      <c r="G30" s="15">
        <v>10.97</v>
      </c>
      <c r="H30" s="16">
        <f t="shared" si="8"/>
        <v>2</v>
      </c>
      <c r="I30" s="15">
        <v>10.67</v>
      </c>
      <c r="J30" s="16">
        <f t="shared" si="9"/>
        <v>8</v>
      </c>
      <c r="K30" s="17">
        <f t="shared" si="10"/>
        <v>45.04</v>
      </c>
      <c r="L30" s="18">
        <f t="shared" si="11"/>
        <v>2</v>
      </c>
    </row>
    <row r="31" spans="1:12" ht="15" customHeight="1" x14ac:dyDescent="0.25">
      <c r="A31" s="3" t="s">
        <v>32</v>
      </c>
      <c r="B31" s="14" t="s">
        <v>33</v>
      </c>
      <c r="C31" s="15">
        <v>11.73</v>
      </c>
      <c r="D31" s="16">
        <f t="shared" si="6"/>
        <v>2</v>
      </c>
      <c r="E31" s="15">
        <v>11.77</v>
      </c>
      <c r="F31" s="16">
        <f t="shared" si="7"/>
        <v>1</v>
      </c>
      <c r="G31" s="15">
        <v>10.67</v>
      </c>
      <c r="H31" s="16">
        <f t="shared" si="8"/>
        <v>3</v>
      </c>
      <c r="I31" s="15">
        <v>10.57</v>
      </c>
      <c r="J31" s="16">
        <f t="shared" si="9"/>
        <v>9</v>
      </c>
      <c r="K31" s="17">
        <f t="shared" si="10"/>
        <v>44.74</v>
      </c>
      <c r="L31" s="18">
        <f t="shared" si="11"/>
        <v>3</v>
      </c>
    </row>
    <row r="32" spans="1:12" ht="15" customHeight="1" x14ac:dyDescent="0.25">
      <c r="A32" s="3" t="s">
        <v>28</v>
      </c>
      <c r="B32" s="14" t="s">
        <v>29</v>
      </c>
      <c r="C32" s="15">
        <v>11.3</v>
      </c>
      <c r="D32" s="16">
        <f t="shared" si="6"/>
        <v>11</v>
      </c>
      <c r="E32" s="15">
        <v>11.3</v>
      </c>
      <c r="F32" s="16">
        <f t="shared" si="7"/>
        <v>5</v>
      </c>
      <c r="G32" s="15">
        <v>10.54</v>
      </c>
      <c r="H32" s="16">
        <f t="shared" si="8"/>
        <v>5</v>
      </c>
      <c r="I32" s="15">
        <v>11.47</v>
      </c>
      <c r="J32" s="16">
        <f t="shared" si="9"/>
        <v>2</v>
      </c>
      <c r="K32" s="17">
        <f t="shared" si="10"/>
        <v>44.61</v>
      </c>
      <c r="L32" s="18">
        <f t="shared" si="11"/>
        <v>4</v>
      </c>
    </row>
    <row r="33" spans="1:12" ht="15" customHeight="1" x14ac:dyDescent="0.25">
      <c r="A33" s="3">
        <v>10</v>
      </c>
      <c r="B33" s="14" t="s">
        <v>31</v>
      </c>
      <c r="C33" s="15">
        <v>11.7</v>
      </c>
      <c r="D33" s="16">
        <f t="shared" si="6"/>
        <v>3</v>
      </c>
      <c r="E33" s="15">
        <v>11.17</v>
      </c>
      <c r="F33" s="16">
        <f t="shared" si="7"/>
        <v>6</v>
      </c>
      <c r="G33" s="15">
        <v>9.64</v>
      </c>
      <c r="H33" s="16">
        <f t="shared" si="8"/>
        <v>8</v>
      </c>
      <c r="I33" s="15">
        <v>11.37</v>
      </c>
      <c r="J33" s="16">
        <f t="shared" si="9"/>
        <v>3</v>
      </c>
      <c r="K33" s="17">
        <f t="shared" si="10"/>
        <v>43.879999999999995</v>
      </c>
      <c r="L33" s="18">
        <f t="shared" si="11"/>
        <v>5</v>
      </c>
    </row>
    <row r="34" spans="1:12" ht="15" customHeight="1" x14ac:dyDescent="0.25">
      <c r="A34" s="3">
        <v>12</v>
      </c>
      <c r="B34" s="14" t="s">
        <v>34</v>
      </c>
      <c r="C34" s="15">
        <v>11.7</v>
      </c>
      <c r="D34" s="16">
        <f t="shared" si="6"/>
        <v>3</v>
      </c>
      <c r="E34" s="15">
        <v>10.43</v>
      </c>
      <c r="F34" s="16">
        <f t="shared" si="7"/>
        <v>9</v>
      </c>
      <c r="G34" s="15">
        <v>10.57</v>
      </c>
      <c r="H34" s="16">
        <f t="shared" si="8"/>
        <v>4</v>
      </c>
      <c r="I34" s="15">
        <v>10.74</v>
      </c>
      <c r="J34" s="16">
        <f t="shared" si="9"/>
        <v>7</v>
      </c>
      <c r="K34" s="17">
        <f t="shared" si="10"/>
        <v>43.440000000000005</v>
      </c>
      <c r="L34" s="18">
        <f t="shared" si="11"/>
        <v>6</v>
      </c>
    </row>
    <row r="35" spans="1:12" ht="15" customHeight="1" x14ac:dyDescent="0.25">
      <c r="A35" s="1" t="s">
        <v>15</v>
      </c>
      <c r="B35" s="14" t="s">
        <v>16</v>
      </c>
      <c r="C35" s="15">
        <v>11.1</v>
      </c>
      <c r="D35" s="16">
        <f t="shared" si="6"/>
        <v>12</v>
      </c>
      <c r="E35" s="15">
        <v>10.4</v>
      </c>
      <c r="F35" s="16">
        <f t="shared" si="7"/>
        <v>10</v>
      </c>
      <c r="G35" s="15">
        <v>10.27</v>
      </c>
      <c r="H35" s="16">
        <f t="shared" si="8"/>
        <v>7</v>
      </c>
      <c r="I35" s="15">
        <v>11.54</v>
      </c>
      <c r="J35" s="16">
        <f t="shared" si="9"/>
        <v>1</v>
      </c>
      <c r="K35" s="17">
        <f t="shared" si="10"/>
        <v>43.31</v>
      </c>
      <c r="L35" s="18">
        <f t="shared" si="11"/>
        <v>7</v>
      </c>
    </row>
    <row r="36" spans="1:12" ht="15" customHeight="1" x14ac:dyDescent="0.25">
      <c r="A36" s="3">
        <v>5</v>
      </c>
      <c r="B36" s="14" t="s">
        <v>21</v>
      </c>
      <c r="C36" s="15">
        <v>11.34</v>
      </c>
      <c r="D36" s="16">
        <f t="shared" si="6"/>
        <v>10</v>
      </c>
      <c r="E36" s="15">
        <v>11.04</v>
      </c>
      <c r="F36" s="16">
        <f t="shared" si="7"/>
        <v>7</v>
      </c>
      <c r="G36" s="15">
        <v>10.5</v>
      </c>
      <c r="H36" s="16">
        <f t="shared" si="8"/>
        <v>6</v>
      </c>
      <c r="I36" s="15">
        <v>10.23</v>
      </c>
      <c r="J36" s="16">
        <f t="shared" si="9"/>
        <v>13</v>
      </c>
      <c r="K36" s="17">
        <f t="shared" si="10"/>
        <v>43.11</v>
      </c>
      <c r="L36" s="18">
        <f t="shared" si="11"/>
        <v>8</v>
      </c>
    </row>
    <row r="37" spans="1:12" ht="15" customHeight="1" x14ac:dyDescent="0.25">
      <c r="A37" s="3" t="s">
        <v>13</v>
      </c>
      <c r="B37" s="14" t="s">
        <v>14</v>
      </c>
      <c r="C37" s="15">
        <v>11.64</v>
      </c>
      <c r="D37" s="16">
        <f t="shared" si="6"/>
        <v>7</v>
      </c>
      <c r="E37" s="15">
        <v>10.27</v>
      </c>
      <c r="F37" s="16">
        <f t="shared" si="7"/>
        <v>11</v>
      </c>
      <c r="G37" s="15">
        <v>9.14</v>
      </c>
      <c r="H37" s="16">
        <f t="shared" si="8"/>
        <v>10</v>
      </c>
      <c r="I37" s="15">
        <v>11.3</v>
      </c>
      <c r="J37" s="16">
        <f t="shared" si="9"/>
        <v>5</v>
      </c>
      <c r="K37" s="17">
        <f t="shared" si="10"/>
        <v>42.35</v>
      </c>
      <c r="L37" s="18">
        <f t="shared" si="11"/>
        <v>9</v>
      </c>
    </row>
    <row r="38" spans="1:12" ht="15" customHeight="1" x14ac:dyDescent="0.25">
      <c r="A38" s="19" t="s">
        <v>24</v>
      </c>
      <c r="B38" s="20" t="s">
        <v>25</v>
      </c>
      <c r="C38" s="21">
        <v>10.87</v>
      </c>
      <c r="D38" s="22">
        <f t="shared" si="6"/>
        <v>13</v>
      </c>
      <c r="E38" s="21">
        <v>11.57</v>
      </c>
      <c r="F38" s="22">
        <f t="shared" si="7"/>
        <v>3</v>
      </c>
      <c r="G38" s="21">
        <v>9.3699999999999992</v>
      </c>
      <c r="H38" s="22">
        <f t="shared" si="8"/>
        <v>9</v>
      </c>
      <c r="I38" s="21">
        <v>10.34</v>
      </c>
      <c r="J38" s="22">
        <f t="shared" si="9"/>
        <v>12</v>
      </c>
      <c r="K38" s="23">
        <f t="shared" si="10"/>
        <v>42.149999999999991</v>
      </c>
      <c r="L38" s="24">
        <f t="shared" si="11"/>
        <v>10</v>
      </c>
    </row>
    <row r="39" spans="1:12" ht="15" customHeight="1" x14ac:dyDescent="0.25">
      <c r="A39" s="3" t="s">
        <v>26</v>
      </c>
      <c r="B39" s="14" t="s">
        <v>27</v>
      </c>
      <c r="C39" s="15">
        <v>11.37</v>
      </c>
      <c r="D39" s="16">
        <f t="shared" si="6"/>
        <v>9</v>
      </c>
      <c r="E39" s="15">
        <v>10.67</v>
      </c>
      <c r="F39" s="16">
        <f t="shared" si="7"/>
        <v>8</v>
      </c>
      <c r="G39" s="15">
        <v>8.34</v>
      </c>
      <c r="H39" s="16">
        <f t="shared" si="8"/>
        <v>12</v>
      </c>
      <c r="I39" s="15">
        <v>10.5</v>
      </c>
      <c r="J39" s="16">
        <f t="shared" si="9"/>
        <v>10</v>
      </c>
      <c r="K39" s="17">
        <f t="shared" si="10"/>
        <v>40.879999999999995</v>
      </c>
      <c r="L39" s="18">
        <f t="shared" si="11"/>
        <v>11</v>
      </c>
    </row>
    <row r="40" spans="1:12" ht="15" customHeight="1" x14ac:dyDescent="0.25">
      <c r="A40" s="3" t="s">
        <v>17</v>
      </c>
      <c r="B40" s="14" t="s">
        <v>18</v>
      </c>
      <c r="C40" s="15">
        <v>11.67</v>
      </c>
      <c r="D40" s="16">
        <f t="shared" si="6"/>
        <v>6</v>
      </c>
      <c r="E40" s="15">
        <v>9.23</v>
      </c>
      <c r="F40" s="16">
        <f t="shared" si="7"/>
        <v>12</v>
      </c>
      <c r="G40" s="15">
        <v>8.94</v>
      </c>
      <c r="H40" s="16">
        <f t="shared" si="8"/>
        <v>11</v>
      </c>
      <c r="I40" s="15">
        <v>10.5</v>
      </c>
      <c r="J40" s="16">
        <f t="shared" si="9"/>
        <v>10</v>
      </c>
      <c r="K40" s="17">
        <f t="shared" si="10"/>
        <v>40.339999999999996</v>
      </c>
      <c r="L40" s="18">
        <f t="shared" si="11"/>
        <v>12</v>
      </c>
    </row>
    <row r="41" spans="1:12" ht="15" customHeight="1" x14ac:dyDescent="0.25">
      <c r="A41" s="3" t="s">
        <v>19</v>
      </c>
      <c r="B41" s="14" t="s">
        <v>20</v>
      </c>
      <c r="C41" s="15">
        <v>11.6</v>
      </c>
      <c r="D41" s="16">
        <f t="shared" si="6"/>
        <v>8</v>
      </c>
      <c r="E41" s="15">
        <v>8.9</v>
      </c>
      <c r="F41" s="16">
        <f t="shared" si="7"/>
        <v>13</v>
      </c>
      <c r="G41" s="15">
        <v>8.3000000000000007</v>
      </c>
      <c r="H41" s="16">
        <f t="shared" si="8"/>
        <v>13</v>
      </c>
      <c r="I41" s="15">
        <v>11.34</v>
      </c>
      <c r="J41" s="16">
        <f t="shared" si="9"/>
        <v>4</v>
      </c>
      <c r="K41" s="17">
        <f t="shared" si="10"/>
        <v>40.14</v>
      </c>
      <c r="L41" s="18">
        <f t="shared" si="11"/>
        <v>13</v>
      </c>
    </row>
    <row r="42" spans="1:12" ht="15" customHeight="1" x14ac:dyDescent="0.25">
      <c r="A42" s="25"/>
      <c r="B42" s="14"/>
      <c r="C42" s="48" t="s">
        <v>80</v>
      </c>
      <c r="D42" s="48"/>
      <c r="E42" s="26" t="s">
        <v>76</v>
      </c>
      <c r="F42" s="27"/>
      <c r="G42" s="26" t="s">
        <v>81</v>
      </c>
      <c r="H42" s="27"/>
      <c r="I42" s="26" t="s">
        <v>82</v>
      </c>
      <c r="J42" s="27"/>
      <c r="K42" s="17"/>
      <c r="L42" s="18"/>
    </row>
    <row r="43" spans="1:12" ht="15" customHeight="1" x14ac:dyDescent="0.25">
      <c r="C43" s="30"/>
      <c r="D43" s="30"/>
      <c r="G43" s="30"/>
      <c r="H43" s="30"/>
    </row>
    <row r="44" spans="1:12" ht="15" customHeight="1" x14ac:dyDescent="0.25">
      <c r="B44" s="44" t="s">
        <v>8</v>
      </c>
    </row>
    <row r="45" spans="1:12" ht="15" customHeight="1" x14ac:dyDescent="0.25">
      <c r="C45" s="1" t="s">
        <v>0</v>
      </c>
      <c r="D45" s="1" t="s">
        <v>4</v>
      </c>
      <c r="E45" s="1" t="s">
        <v>1</v>
      </c>
      <c r="F45" s="1" t="s">
        <v>4</v>
      </c>
      <c r="G45" s="1" t="s">
        <v>2</v>
      </c>
      <c r="H45" s="1" t="s">
        <v>4</v>
      </c>
      <c r="I45" s="1" t="s">
        <v>3</v>
      </c>
      <c r="J45" s="1" t="s">
        <v>4</v>
      </c>
      <c r="K45" s="2" t="s">
        <v>104</v>
      </c>
      <c r="L45" s="1" t="s">
        <v>4</v>
      </c>
    </row>
    <row r="46" spans="1:12" ht="15" customHeight="1" x14ac:dyDescent="0.25">
      <c r="A46" s="1">
        <v>14</v>
      </c>
      <c r="B46" s="14" t="s">
        <v>35</v>
      </c>
      <c r="C46" s="15">
        <v>10.93</v>
      </c>
      <c r="D46" s="16">
        <f t="shared" ref="D46:D59" si="12">RANK(C46,C$46:C$59)</f>
        <v>3</v>
      </c>
      <c r="E46" s="15">
        <v>11.6</v>
      </c>
      <c r="F46" s="16">
        <f t="shared" ref="F46:F59" si="13">RANK(E46,E$46:E$59)</f>
        <v>2</v>
      </c>
      <c r="G46" s="15">
        <v>11.47</v>
      </c>
      <c r="H46" s="16">
        <f t="shared" ref="H46:H59" si="14">RANK(G46,G$46:G$59)</f>
        <v>1</v>
      </c>
      <c r="I46" s="15">
        <v>11.77</v>
      </c>
      <c r="J46" s="16">
        <f t="shared" ref="J46:J59" si="15">RANK(I46,I$46:I$59)</f>
        <v>2</v>
      </c>
      <c r="K46" s="17">
        <f t="shared" ref="K46:K59" si="16">C46+E46+G46+I46</f>
        <v>45.769999999999996</v>
      </c>
      <c r="L46" s="18">
        <f t="shared" ref="L46:L59" si="17">RANK(K46,K$46:K$59)</f>
        <v>1</v>
      </c>
    </row>
    <row r="47" spans="1:12" ht="15" customHeight="1" x14ac:dyDescent="0.25">
      <c r="A47" s="3">
        <v>24</v>
      </c>
      <c r="B47" s="14" t="s">
        <v>30</v>
      </c>
      <c r="C47" s="15">
        <v>10.23</v>
      </c>
      <c r="D47" s="16">
        <f t="shared" si="12"/>
        <v>10</v>
      </c>
      <c r="E47" s="15">
        <v>11.5</v>
      </c>
      <c r="F47" s="16">
        <f t="shared" si="13"/>
        <v>4</v>
      </c>
      <c r="G47" s="15">
        <v>11.17</v>
      </c>
      <c r="H47" s="16">
        <f t="shared" si="14"/>
        <v>2</v>
      </c>
      <c r="I47" s="15">
        <v>11.87</v>
      </c>
      <c r="J47" s="16">
        <f t="shared" si="15"/>
        <v>1</v>
      </c>
      <c r="K47" s="17">
        <f t="shared" si="16"/>
        <v>44.769999999999996</v>
      </c>
      <c r="L47" s="18">
        <f t="shared" si="17"/>
        <v>2</v>
      </c>
    </row>
    <row r="48" spans="1:12" ht="15" customHeight="1" x14ac:dyDescent="0.25">
      <c r="A48" s="3">
        <v>22</v>
      </c>
      <c r="B48" s="14" t="s">
        <v>29</v>
      </c>
      <c r="C48" s="15">
        <v>10.97</v>
      </c>
      <c r="D48" s="16">
        <f t="shared" si="12"/>
        <v>2</v>
      </c>
      <c r="E48" s="15">
        <v>11.33</v>
      </c>
      <c r="F48" s="16">
        <f t="shared" si="13"/>
        <v>8</v>
      </c>
      <c r="G48" s="15">
        <v>10.84</v>
      </c>
      <c r="H48" s="16">
        <f t="shared" si="14"/>
        <v>4</v>
      </c>
      <c r="I48" s="15">
        <v>11.57</v>
      </c>
      <c r="J48" s="16">
        <f t="shared" si="15"/>
        <v>3</v>
      </c>
      <c r="K48" s="17">
        <f t="shared" si="16"/>
        <v>44.71</v>
      </c>
      <c r="L48" s="18">
        <f t="shared" si="17"/>
        <v>3</v>
      </c>
    </row>
    <row r="49" spans="1:12" ht="15" customHeight="1" x14ac:dyDescent="0.25">
      <c r="A49" s="3" t="s">
        <v>39</v>
      </c>
      <c r="B49" s="14" t="s">
        <v>40</v>
      </c>
      <c r="C49" s="15">
        <v>10.1</v>
      </c>
      <c r="D49" s="16">
        <f t="shared" si="12"/>
        <v>11</v>
      </c>
      <c r="E49" s="15">
        <v>11.83</v>
      </c>
      <c r="F49" s="16">
        <f t="shared" si="13"/>
        <v>1</v>
      </c>
      <c r="G49" s="15">
        <v>10.77</v>
      </c>
      <c r="H49" s="16">
        <f t="shared" si="14"/>
        <v>5</v>
      </c>
      <c r="I49" s="15">
        <v>11.37</v>
      </c>
      <c r="J49" s="16">
        <f t="shared" si="15"/>
        <v>4</v>
      </c>
      <c r="K49" s="17">
        <f t="shared" si="16"/>
        <v>44.07</v>
      </c>
      <c r="L49" s="18">
        <f t="shared" si="17"/>
        <v>4</v>
      </c>
    </row>
    <row r="50" spans="1:12" ht="15" customHeight="1" x14ac:dyDescent="0.25">
      <c r="A50" s="4">
        <v>19</v>
      </c>
      <c r="B50" s="14" t="s">
        <v>41</v>
      </c>
      <c r="C50" s="15">
        <v>9.6999999999999993</v>
      </c>
      <c r="D50" s="16">
        <f t="shared" si="12"/>
        <v>13</v>
      </c>
      <c r="E50" s="15">
        <v>11.44</v>
      </c>
      <c r="F50" s="16">
        <f t="shared" si="13"/>
        <v>7</v>
      </c>
      <c r="G50" s="15">
        <v>11.07</v>
      </c>
      <c r="H50" s="16">
        <f t="shared" si="14"/>
        <v>3</v>
      </c>
      <c r="I50" s="15">
        <v>11.34</v>
      </c>
      <c r="J50" s="16">
        <f t="shared" si="15"/>
        <v>5</v>
      </c>
      <c r="K50" s="17">
        <f t="shared" si="16"/>
        <v>43.55</v>
      </c>
      <c r="L50" s="18">
        <f t="shared" si="17"/>
        <v>5</v>
      </c>
    </row>
    <row r="51" spans="1:12" ht="15" customHeight="1" x14ac:dyDescent="0.25">
      <c r="A51" s="19">
        <v>20</v>
      </c>
      <c r="B51" s="20" t="s">
        <v>42</v>
      </c>
      <c r="C51" s="21">
        <v>10.73</v>
      </c>
      <c r="D51" s="22">
        <f t="shared" si="12"/>
        <v>5</v>
      </c>
      <c r="E51" s="21">
        <v>11.33</v>
      </c>
      <c r="F51" s="22">
        <f t="shared" si="13"/>
        <v>8</v>
      </c>
      <c r="G51" s="21">
        <v>10.54</v>
      </c>
      <c r="H51" s="22">
        <f t="shared" si="14"/>
        <v>6</v>
      </c>
      <c r="I51" s="21">
        <v>10.54</v>
      </c>
      <c r="J51" s="22">
        <f t="shared" si="15"/>
        <v>12</v>
      </c>
      <c r="K51" s="23">
        <f t="shared" si="16"/>
        <v>43.14</v>
      </c>
      <c r="L51" s="24">
        <f t="shared" si="17"/>
        <v>6</v>
      </c>
    </row>
    <row r="52" spans="1:12" ht="15" customHeight="1" x14ac:dyDescent="0.25">
      <c r="A52" s="1">
        <v>13</v>
      </c>
      <c r="B52" s="14" t="s">
        <v>14</v>
      </c>
      <c r="C52" s="15">
        <v>10.63</v>
      </c>
      <c r="D52" s="16">
        <f t="shared" si="12"/>
        <v>7</v>
      </c>
      <c r="E52" s="15">
        <v>11.04</v>
      </c>
      <c r="F52" s="16">
        <f t="shared" si="13"/>
        <v>11</v>
      </c>
      <c r="G52" s="15">
        <v>9.5400000000000009</v>
      </c>
      <c r="H52" s="16">
        <f t="shared" si="14"/>
        <v>10</v>
      </c>
      <c r="I52" s="15">
        <v>11.27</v>
      </c>
      <c r="J52" s="16">
        <f t="shared" si="15"/>
        <v>6</v>
      </c>
      <c r="K52" s="17">
        <f t="shared" si="16"/>
        <v>42.480000000000004</v>
      </c>
      <c r="L52" s="18">
        <f t="shared" si="17"/>
        <v>7</v>
      </c>
    </row>
    <row r="53" spans="1:12" ht="15" customHeight="1" x14ac:dyDescent="0.25">
      <c r="A53" s="3">
        <v>25</v>
      </c>
      <c r="B53" s="14" t="s">
        <v>31</v>
      </c>
      <c r="C53" s="15">
        <v>10.77</v>
      </c>
      <c r="D53" s="16">
        <f t="shared" si="12"/>
        <v>4</v>
      </c>
      <c r="E53" s="15">
        <v>11.14</v>
      </c>
      <c r="F53" s="16">
        <f t="shared" si="13"/>
        <v>10</v>
      </c>
      <c r="G53" s="15">
        <v>9.57</v>
      </c>
      <c r="H53" s="16">
        <f t="shared" si="14"/>
        <v>8</v>
      </c>
      <c r="I53" s="15">
        <v>11</v>
      </c>
      <c r="J53" s="16">
        <f t="shared" si="15"/>
        <v>9</v>
      </c>
      <c r="K53" s="17">
        <f t="shared" si="16"/>
        <v>42.480000000000004</v>
      </c>
      <c r="L53" s="18">
        <f t="shared" si="17"/>
        <v>7</v>
      </c>
    </row>
    <row r="54" spans="1:12" ht="15" customHeight="1" x14ac:dyDescent="0.25">
      <c r="A54" s="5">
        <v>21</v>
      </c>
      <c r="B54" s="20" t="s">
        <v>43</v>
      </c>
      <c r="C54" s="21">
        <v>10.6</v>
      </c>
      <c r="D54" s="22">
        <f t="shared" si="12"/>
        <v>8</v>
      </c>
      <c r="E54" s="21">
        <v>11.57</v>
      </c>
      <c r="F54" s="22">
        <f t="shared" si="13"/>
        <v>3</v>
      </c>
      <c r="G54" s="21">
        <v>10.5</v>
      </c>
      <c r="H54" s="22">
        <f t="shared" si="14"/>
        <v>7</v>
      </c>
      <c r="I54" s="21">
        <v>9.67</v>
      </c>
      <c r="J54" s="22">
        <f t="shared" si="15"/>
        <v>14</v>
      </c>
      <c r="K54" s="23">
        <f t="shared" si="16"/>
        <v>42.34</v>
      </c>
      <c r="L54" s="24">
        <f t="shared" si="17"/>
        <v>9</v>
      </c>
    </row>
    <row r="55" spans="1:12" ht="15" customHeight="1" x14ac:dyDescent="0.25">
      <c r="A55" s="3" t="s">
        <v>75</v>
      </c>
      <c r="B55" s="14" t="s">
        <v>48</v>
      </c>
      <c r="C55" s="15">
        <v>11.3</v>
      </c>
      <c r="D55" s="16">
        <f t="shared" si="12"/>
        <v>1</v>
      </c>
      <c r="E55" s="15">
        <v>10.9</v>
      </c>
      <c r="F55" s="16">
        <f t="shared" si="13"/>
        <v>12</v>
      </c>
      <c r="G55" s="15">
        <v>9.17</v>
      </c>
      <c r="H55" s="16">
        <f t="shared" si="14"/>
        <v>11</v>
      </c>
      <c r="I55" s="15">
        <v>10.97</v>
      </c>
      <c r="J55" s="16">
        <f t="shared" si="15"/>
        <v>10</v>
      </c>
      <c r="K55" s="17">
        <f t="shared" si="16"/>
        <v>42.34</v>
      </c>
      <c r="L55" s="18">
        <f t="shared" si="17"/>
        <v>9</v>
      </c>
    </row>
    <row r="56" spans="1:12" ht="15" customHeight="1" x14ac:dyDescent="0.25">
      <c r="A56" s="3">
        <v>23</v>
      </c>
      <c r="B56" s="14" t="s">
        <v>44</v>
      </c>
      <c r="C56" s="15">
        <v>10.64</v>
      </c>
      <c r="D56" s="16">
        <f t="shared" si="12"/>
        <v>6</v>
      </c>
      <c r="E56" s="15">
        <v>11.47</v>
      </c>
      <c r="F56" s="16">
        <f t="shared" si="13"/>
        <v>6</v>
      </c>
      <c r="G56" s="15">
        <v>8.84</v>
      </c>
      <c r="H56" s="16">
        <f t="shared" si="14"/>
        <v>14</v>
      </c>
      <c r="I56" s="15">
        <v>11.1</v>
      </c>
      <c r="J56" s="16">
        <f t="shared" si="15"/>
        <v>8</v>
      </c>
      <c r="K56" s="17">
        <f t="shared" si="16"/>
        <v>42.05</v>
      </c>
      <c r="L56" s="18">
        <f t="shared" si="17"/>
        <v>11</v>
      </c>
    </row>
    <row r="57" spans="1:12" ht="15" customHeight="1" x14ac:dyDescent="0.25">
      <c r="A57" s="3">
        <v>15</v>
      </c>
      <c r="B57" s="14" t="s">
        <v>36</v>
      </c>
      <c r="C57" s="15">
        <v>9.4</v>
      </c>
      <c r="D57" s="16">
        <f t="shared" si="12"/>
        <v>14</v>
      </c>
      <c r="E57" s="15">
        <v>11.5</v>
      </c>
      <c r="F57" s="16">
        <f t="shared" si="13"/>
        <v>4</v>
      </c>
      <c r="G57" s="15">
        <v>9.57</v>
      </c>
      <c r="H57" s="16">
        <f t="shared" si="14"/>
        <v>8</v>
      </c>
      <c r="I57" s="15">
        <v>11.17</v>
      </c>
      <c r="J57" s="16">
        <f t="shared" si="15"/>
        <v>7</v>
      </c>
      <c r="K57" s="17">
        <f t="shared" si="16"/>
        <v>41.64</v>
      </c>
      <c r="L57" s="18">
        <f t="shared" si="17"/>
        <v>12</v>
      </c>
    </row>
    <row r="58" spans="1:12" ht="15" customHeight="1" x14ac:dyDescent="0.25">
      <c r="A58" s="3">
        <v>17</v>
      </c>
      <c r="B58" s="14" t="s">
        <v>38</v>
      </c>
      <c r="C58" s="15">
        <v>10.27</v>
      </c>
      <c r="D58" s="16">
        <f t="shared" si="12"/>
        <v>9</v>
      </c>
      <c r="E58" s="15">
        <v>8.9700000000000006</v>
      </c>
      <c r="F58" s="16">
        <f t="shared" si="13"/>
        <v>14</v>
      </c>
      <c r="G58" s="15">
        <v>8.8699999999999992</v>
      </c>
      <c r="H58" s="16">
        <f t="shared" si="14"/>
        <v>12</v>
      </c>
      <c r="I58" s="15">
        <v>10.84</v>
      </c>
      <c r="J58" s="16">
        <f t="shared" si="15"/>
        <v>11</v>
      </c>
      <c r="K58" s="17">
        <f t="shared" si="16"/>
        <v>38.950000000000003</v>
      </c>
      <c r="L58" s="18">
        <f t="shared" si="17"/>
        <v>13</v>
      </c>
    </row>
    <row r="59" spans="1:12" ht="15" customHeight="1" x14ac:dyDescent="0.25">
      <c r="A59" s="4">
        <v>16</v>
      </c>
      <c r="B59" s="14" t="s">
        <v>37</v>
      </c>
      <c r="C59" s="15">
        <v>10.029999999999999</v>
      </c>
      <c r="D59" s="16">
        <f t="shared" si="12"/>
        <v>12</v>
      </c>
      <c r="E59" s="15">
        <v>9.6300000000000008</v>
      </c>
      <c r="F59" s="16">
        <f t="shared" si="13"/>
        <v>13</v>
      </c>
      <c r="G59" s="15">
        <v>8.8699999999999992</v>
      </c>
      <c r="H59" s="16">
        <f t="shared" si="14"/>
        <v>12</v>
      </c>
      <c r="I59" s="15">
        <v>9.8699999999999992</v>
      </c>
      <c r="J59" s="16">
        <f t="shared" si="15"/>
        <v>13</v>
      </c>
      <c r="K59" s="17">
        <f t="shared" si="16"/>
        <v>38.4</v>
      </c>
      <c r="L59" s="18">
        <f t="shared" si="17"/>
        <v>14</v>
      </c>
    </row>
    <row r="60" spans="1:12" ht="15" customHeight="1" x14ac:dyDescent="0.25">
      <c r="A60" s="25"/>
      <c r="B60" s="14"/>
      <c r="C60" s="48" t="s">
        <v>78</v>
      </c>
      <c r="D60" s="48"/>
      <c r="E60" s="26" t="s">
        <v>79</v>
      </c>
      <c r="F60" s="27"/>
      <c r="G60" s="26" t="s">
        <v>83</v>
      </c>
      <c r="H60" s="27"/>
      <c r="I60" s="26" t="s">
        <v>77</v>
      </c>
      <c r="J60" s="27"/>
      <c r="K60" s="17"/>
      <c r="L60" s="18"/>
    </row>
    <row r="61" spans="1:12" ht="15" customHeight="1" x14ac:dyDescent="0.25">
      <c r="C61" s="30"/>
      <c r="D61" s="30"/>
      <c r="G61" s="30"/>
      <c r="H61" s="30"/>
    </row>
    <row r="62" spans="1:12" ht="15" customHeight="1" x14ac:dyDescent="0.25">
      <c r="B62" s="44" t="s">
        <v>9</v>
      </c>
    </row>
    <row r="63" spans="1:12" ht="15" customHeight="1" x14ac:dyDescent="0.25">
      <c r="C63" s="1" t="s">
        <v>0</v>
      </c>
      <c r="D63" s="1" t="s">
        <v>4</v>
      </c>
      <c r="E63" s="1" t="s">
        <v>1</v>
      </c>
      <c r="F63" s="1" t="s">
        <v>4</v>
      </c>
      <c r="G63" s="1" t="s">
        <v>2</v>
      </c>
      <c r="H63" s="1" t="s">
        <v>4</v>
      </c>
      <c r="I63" s="1" t="s">
        <v>3</v>
      </c>
      <c r="J63" s="1" t="s">
        <v>4</v>
      </c>
      <c r="K63" s="2" t="s">
        <v>104</v>
      </c>
      <c r="L63" s="1" t="s">
        <v>4</v>
      </c>
    </row>
    <row r="64" spans="1:12" ht="15" customHeight="1" x14ac:dyDescent="0.25">
      <c r="A64" s="6" t="s">
        <v>71</v>
      </c>
      <c r="B64" s="20" t="s">
        <v>25</v>
      </c>
      <c r="C64" s="21">
        <v>11.7</v>
      </c>
      <c r="D64" s="22">
        <f t="shared" ref="D64:D70" si="18">RANK(C64,C$64:C$70)</f>
        <v>1</v>
      </c>
      <c r="E64" s="21">
        <v>11.07</v>
      </c>
      <c r="F64" s="22">
        <f t="shared" ref="F64:F70" si="19">RANK(E64,E$64:E$70)</f>
        <v>3</v>
      </c>
      <c r="G64" s="21">
        <v>10.47</v>
      </c>
      <c r="H64" s="22">
        <f t="shared" ref="H64:H70" si="20">RANK(G64,G$64:G$70)</f>
        <v>5</v>
      </c>
      <c r="I64" s="21">
        <v>12.37</v>
      </c>
      <c r="J64" s="22">
        <f t="shared" ref="J64:J70" si="21">RANK(I64,I$64:I$70)</f>
        <v>1</v>
      </c>
      <c r="K64" s="23">
        <f t="shared" ref="K64:K70" si="22">C64+E64+G64+I64</f>
        <v>45.61</v>
      </c>
      <c r="L64" s="24">
        <f t="shared" ref="L64:L70" si="23">RANK(K64,K$64:K$70)</f>
        <v>1</v>
      </c>
    </row>
    <row r="65" spans="1:17" ht="15" customHeight="1" x14ac:dyDescent="0.25">
      <c r="A65" s="3">
        <v>50</v>
      </c>
      <c r="B65" s="14" t="s">
        <v>50</v>
      </c>
      <c r="C65" s="15">
        <v>11</v>
      </c>
      <c r="D65" s="16">
        <f t="shared" si="18"/>
        <v>6</v>
      </c>
      <c r="E65" s="15">
        <v>10.87</v>
      </c>
      <c r="F65" s="16">
        <f t="shared" si="19"/>
        <v>5</v>
      </c>
      <c r="G65" s="15">
        <v>11.24</v>
      </c>
      <c r="H65" s="16">
        <f t="shared" si="20"/>
        <v>1</v>
      </c>
      <c r="I65" s="15">
        <v>11.44</v>
      </c>
      <c r="J65" s="16">
        <f t="shared" si="21"/>
        <v>6</v>
      </c>
      <c r="K65" s="17">
        <f t="shared" si="22"/>
        <v>44.55</v>
      </c>
      <c r="L65" s="18">
        <f t="shared" si="23"/>
        <v>2</v>
      </c>
    </row>
    <row r="66" spans="1:17" ht="15" customHeight="1" x14ac:dyDescent="0.25">
      <c r="A66" s="1" t="s">
        <v>64</v>
      </c>
      <c r="B66" s="14" t="s">
        <v>65</v>
      </c>
      <c r="C66" s="15">
        <v>10.77</v>
      </c>
      <c r="D66" s="16">
        <f t="shared" si="18"/>
        <v>7</v>
      </c>
      <c r="E66" s="15">
        <v>11.34</v>
      </c>
      <c r="F66" s="16">
        <f t="shared" si="19"/>
        <v>1</v>
      </c>
      <c r="G66" s="15">
        <v>10.37</v>
      </c>
      <c r="H66" s="16">
        <f t="shared" si="20"/>
        <v>6</v>
      </c>
      <c r="I66" s="15">
        <v>11.87</v>
      </c>
      <c r="J66" s="16">
        <f t="shared" si="21"/>
        <v>2</v>
      </c>
      <c r="K66" s="17">
        <f t="shared" si="22"/>
        <v>44.349999999999994</v>
      </c>
      <c r="L66" s="18">
        <f t="shared" si="23"/>
        <v>3</v>
      </c>
    </row>
    <row r="67" spans="1:17" ht="15" customHeight="1" x14ac:dyDescent="0.25">
      <c r="A67" s="4" t="s">
        <v>69</v>
      </c>
      <c r="B67" s="14" t="s">
        <v>70</v>
      </c>
      <c r="C67" s="15">
        <v>11.53</v>
      </c>
      <c r="D67" s="16">
        <f t="shared" si="18"/>
        <v>2</v>
      </c>
      <c r="E67" s="15">
        <v>11.13</v>
      </c>
      <c r="F67" s="16">
        <f t="shared" si="19"/>
        <v>2</v>
      </c>
      <c r="G67" s="15">
        <v>10.94</v>
      </c>
      <c r="H67" s="16">
        <f t="shared" si="20"/>
        <v>2</v>
      </c>
      <c r="I67" s="15">
        <v>10.74</v>
      </c>
      <c r="J67" s="16">
        <f t="shared" si="21"/>
        <v>7</v>
      </c>
      <c r="K67" s="17">
        <f t="shared" si="22"/>
        <v>44.34</v>
      </c>
      <c r="L67" s="18">
        <f t="shared" si="23"/>
        <v>4</v>
      </c>
    </row>
    <row r="68" spans="1:17" ht="15" customHeight="1" x14ac:dyDescent="0.25">
      <c r="A68" s="3" t="s">
        <v>68</v>
      </c>
      <c r="B68" s="14" t="s">
        <v>40</v>
      </c>
      <c r="C68" s="15">
        <v>11.4</v>
      </c>
      <c r="D68" s="16">
        <f t="shared" si="18"/>
        <v>3</v>
      </c>
      <c r="E68" s="15">
        <v>10.039999999999999</v>
      </c>
      <c r="F68" s="16">
        <f t="shared" si="19"/>
        <v>7</v>
      </c>
      <c r="G68" s="15">
        <v>10.87</v>
      </c>
      <c r="H68" s="16">
        <f t="shared" si="20"/>
        <v>3</v>
      </c>
      <c r="I68" s="15">
        <v>11.64</v>
      </c>
      <c r="J68" s="16">
        <f t="shared" si="21"/>
        <v>4</v>
      </c>
      <c r="K68" s="17">
        <f t="shared" si="22"/>
        <v>43.949999999999996</v>
      </c>
      <c r="L68" s="18">
        <f t="shared" si="23"/>
        <v>5</v>
      </c>
    </row>
    <row r="69" spans="1:17" ht="15" customHeight="1" x14ac:dyDescent="0.25">
      <c r="A69" s="3" t="s">
        <v>66</v>
      </c>
      <c r="B69" s="14" t="s">
        <v>67</v>
      </c>
      <c r="C69" s="15">
        <v>11.03</v>
      </c>
      <c r="D69" s="16">
        <f t="shared" si="18"/>
        <v>5</v>
      </c>
      <c r="E69" s="15">
        <v>10.3</v>
      </c>
      <c r="F69" s="16">
        <f t="shared" si="19"/>
        <v>6</v>
      </c>
      <c r="G69" s="15">
        <v>10.64</v>
      </c>
      <c r="H69" s="16">
        <f t="shared" si="20"/>
        <v>4</v>
      </c>
      <c r="I69" s="15">
        <v>11.6</v>
      </c>
      <c r="J69" s="16">
        <f t="shared" si="21"/>
        <v>5</v>
      </c>
      <c r="K69" s="17">
        <f t="shared" si="22"/>
        <v>43.57</v>
      </c>
      <c r="L69" s="18">
        <f t="shared" si="23"/>
        <v>6</v>
      </c>
    </row>
    <row r="70" spans="1:17" ht="15" customHeight="1" x14ac:dyDescent="0.25">
      <c r="A70" s="3" t="s">
        <v>62</v>
      </c>
      <c r="B70" s="14" t="s">
        <v>63</v>
      </c>
      <c r="C70" s="15">
        <v>11.13</v>
      </c>
      <c r="D70" s="16">
        <f t="shared" si="18"/>
        <v>4</v>
      </c>
      <c r="E70" s="15">
        <v>11.04</v>
      </c>
      <c r="F70" s="16">
        <f t="shared" si="19"/>
        <v>4</v>
      </c>
      <c r="G70" s="15">
        <v>9.4</v>
      </c>
      <c r="H70" s="16">
        <f t="shared" si="20"/>
        <v>7</v>
      </c>
      <c r="I70" s="15">
        <v>11.7</v>
      </c>
      <c r="J70" s="16">
        <f t="shared" si="21"/>
        <v>3</v>
      </c>
      <c r="K70" s="17">
        <f t="shared" si="22"/>
        <v>43.269999999999996</v>
      </c>
      <c r="L70" s="18">
        <f t="shared" si="23"/>
        <v>7</v>
      </c>
    </row>
    <row r="71" spans="1:17" s="40" customFormat="1" ht="15" customHeight="1" x14ac:dyDescent="0.25">
      <c r="A71" s="32"/>
      <c r="B71" s="33"/>
      <c r="C71" s="49" t="s">
        <v>97</v>
      </c>
      <c r="D71" s="49"/>
      <c r="E71" s="36" t="s">
        <v>99</v>
      </c>
      <c r="F71" s="37"/>
      <c r="G71" s="36" t="s">
        <v>102</v>
      </c>
      <c r="H71" s="37"/>
      <c r="I71" s="34" t="s">
        <v>103</v>
      </c>
      <c r="J71" s="35"/>
      <c r="K71" s="38"/>
      <c r="L71" s="39"/>
      <c r="Q71" s="7"/>
    </row>
    <row r="72" spans="1:17" ht="15" customHeight="1" x14ac:dyDescent="0.25">
      <c r="A72" s="41"/>
      <c r="B72" s="12"/>
      <c r="G72" s="30"/>
      <c r="H72" s="30"/>
    </row>
    <row r="73" spans="1:17" ht="15" customHeight="1" x14ac:dyDescent="0.25">
      <c r="A73" s="41"/>
      <c r="B73" s="44" t="s">
        <v>10</v>
      </c>
    </row>
    <row r="74" spans="1:17" ht="15" customHeight="1" x14ac:dyDescent="0.25">
      <c r="C74" s="1" t="s">
        <v>0</v>
      </c>
      <c r="D74" s="1" t="s">
        <v>4</v>
      </c>
      <c r="E74" s="1" t="s">
        <v>1</v>
      </c>
      <c r="F74" s="1" t="s">
        <v>4</v>
      </c>
      <c r="G74" s="1" t="s">
        <v>2</v>
      </c>
      <c r="H74" s="1" t="s">
        <v>4</v>
      </c>
      <c r="I74" s="1" t="s">
        <v>3</v>
      </c>
      <c r="J74" s="1" t="s">
        <v>4</v>
      </c>
      <c r="K74" s="2" t="s">
        <v>104</v>
      </c>
      <c r="L74" s="1" t="s">
        <v>4</v>
      </c>
    </row>
    <row r="75" spans="1:17" ht="15" customHeight="1" x14ac:dyDescent="0.25">
      <c r="A75" s="1">
        <v>53</v>
      </c>
      <c r="B75" s="14" t="s">
        <v>45</v>
      </c>
      <c r="C75" s="15">
        <f>13.4-1.33</f>
        <v>12.07</v>
      </c>
      <c r="D75" s="16">
        <f>RANK(C75,C$75:C$76)</f>
        <v>1</v>
      </c>
      <c r="E75" s="15">
        <v>11.5</v>
      </c>
      <c r="F75" s="16">
        <f>RANK(E75,E$75:E$76)</f>
        <v>1</v>
      </c>
      <c r="G75" s="15">
        <v>11.2</v>
      </c>
      <c r="H75" s="16">
        <f>RANK(G75,G$75:G$76)</f>
        <v>1</v>
      </c>
      <c r="I75" s="15">
        <v>12</v>
      </c>
      <c r="J75" s="16">
        <f>RANK(I75,I$75:I$76)</f>
        <v>1</v>
      </c>
      <c r="K75" s="17">
        <f>C75+E75+G75+I75</f>
        <v>46.769999999999996</v>
      </c>
      <c r="L75" s="18">
        <f>RANK(K75,K$75:K$76)</f>
        <v>1</v>
      </c>
    </row>
    <row r="76" spans="1:17" ht="15" customHeight="1" x14ac:dyDescent="0.25">
      <c r="A76" s="42"/>
      <c r="B76" s="14"/>
      <c r="C76" s="50" t="s">
        <v>92</v>
      </c>
      <c r="D76" s="50"/>
      <c r="E76" s="36" t="s">
        <v>93</v>
      </c>
      <c r="F76" s="37"/>
      <c r="G76" s="36" t="s">
        <v>94</v>
      </c>
      <c r="H76" s="37"/>
      <c r="I76" s="36" t="s">
        <v>95</v>
      </c>
      <c r="J76" s="37"/>
      <c r="K76" s="17"/>
      <c r="L76" s="18"/>
    </row>
    <row r="77" spans="1:17" ht="15" customHeight="1" x14ac:dyDescent="0.25">
      <c r="A77" s="41"/>
      <c r="B77" s="12"/>
      <c r="G77" s="30"/>
      <c r="H77" s="30"/>
    </row>
    <row r="78" spans="1:17" ht="15" customHeight="1" x14ac:dyDescent="0.25">
      <c r="B78" s="44" t="s">
        <v>74</v>
      </c>
      <c r="D78" s="43"/>
      <c r="F78" s="43"/>
      <c r="H78" s="43"/>
      <c r="J78" s="43"/>
    </row>
    <row r="79" spans="1:17" ht="15" customHeight="1" x14ac:dyDescent="0.25">
      <c r="A79" s="31"/>
      <c r="C79" s="1" t="s">
        <v>0</v>
      </c>
      <c r="D79" s="1" t="s">
        <v>4</v>
      </c>
      <c r="E79" s="1" t="s">
        <v>1</v>
      </c>
      <c r="F79" s="1" t="s">
        <v>4</v>
      </c>
      <c r="G79" s="1" t="s">
        <v>2</v>
      </c>
      <c r="H79" s="1" t="s">
        <v>4</v>
      </c>
      <c r="I79" s="1" t="s">
        <v>3</v>
      </c>
      <c r="J79" s="1" t="s">
        <v>4</v>
      </c>
      <c r="K79" s="2" t="s">
        <v>104</v>
      </c>
      <c r="L79" s="1" t="s">
        <v>4</v>
      </c>
    </row>
    <row r="80" spans="1:17" ht="15" customHeight="1" x14ac:dyDescent="0.25">
      <c r="A80" s="1">
        <v>51</v>
      </c>
      <c r="B80" s="14" t="s">
        <v>72</v>
      </c>
      <c r="C80" s="15">
        <v>12</v>
      </c>
      <c r="D80" s="16">
        <f>RANK(C80,C$80:C$81)</f>
        <v>1</v>
      </c>
      <c r="E80" s="15">
        <v>10.4</v>
      </c>
      <c r="F80" s="16">
        <f>RANK(E80,E$80:E$81)</f>
        <v>1</v>
      </c>
      <c r="G80" s="15">
        <v>11.14</v>
      </c>
      <c r="H80" s="16">
        <f>RANK(G80,G$80:G$81)</f>
        <v>1</v>
      </c>
      <c r="I80" s="15">
        <v>11.97</v>
      </c>
      <c r="J80" s="16">
        <f>RANK(I80,I$80:I$81)</f>
        <v>1</v>
      </c>
      <c r="K80" s="17">
        <f>C80+E80+G80+I80</f>
        <v>45.51</v>
      </c>
      <c r="L80" s="18">
        <f>RANK(K80,K$80:K$81)</f>
        <v>1</v>
      </c>
    </row>
    <row r="81" spans="1:12" ht="15" customHeight="1" x14ac:dyDescent="0.25">
      <c r="A81" s="25"/>
      <c r="B81" s="14"/>
      <c r="C81" s="50" t="s">
        <v>88</v>
      </c>
      <c r="D81" s="50"/>
      <c r="E81" s="36" t="s">
        <v>89</v>
      </c>
      <c r="F81" s="37"/>
      <c r="G81" s="36" t="s">
        <v>90</v>
      </c>
      <c r="H81" s="37"/>
      <c r="I81" s="36" t="s">
        <v>91</v>
      </c>
      <c r="J81" s="37"/>
      <c r="K81" s="17"/>
      <c r="L81" s="18"/>
    </row>
    <row r="82" spans="1:12" ht="15" customHeight="1" x14ac:dyDescent="0.25">
      <c r="C82" s="30"/>
      <c r="D82" s="30"/>
      <c r="H82" s="30"/>
      <c r="I82" s="30"/>
    </row>
    <row r="83" spans="1:12" ht="15" customHeight="1" x14ac:dyDescent="0.25">
      <c r="A83" s="41"/>
      <c r="B83" s="44" t="s">
        <v>73</v>
      </c>
    </row>
    <row r="84" spans="1:12" ht="15" customHeight="1" x14ac:dyDescent="0.25">
      <c r="C84" s="1" t="s">
        <v>0</v>
      </c>
      <c r="D84" s="1" t="s">
        <v>4</v>
      </c>
      <c r="E84" s="1" t="s">
        <v>1</v>
      </c>
      <c r="F84" s="1" t="s">
        <v>4</v>
      </c>
      <c r="G84" s="1" t="s">
        <v>2</v>
      </c>
      <c r="H84" s="1" t="s">
        <v>4</v>
      </c>
      <c r="I84" s="1" t="s">
        <v>3</v>
      </c>
      <c r="J84" s="1" t="s">
        <v>4</v>
      </c>
      <c r="K84" s="2" t="s">
        <v>104</v>
      </c>
      <c r="L84" s="1" t="s">
        <v>4</v>
      </c>
    </row>
    <row r="85" spans="1:12" ht="15" customHeight="1" x14ac:dyDescent="0.25">
      <c r="A85" s="1">
        <v>52</v>
      </c>
      <c r="B85" s="14" t="s">
        <v>72</v>
      </c>
      <c r="C85" s="15">
        <v>10.5</v>
      </c>
      <c r="D85" s="16">
        <f>RANK(C85,C$85:C$85)</f>
        <v>1</v>
      </c>
      <c r="E85" s="15">
        <v>11.97</v>
      </c>
      <c r="F85" s="16">
        <f>RANK(E85,E$85:E$85)</f>
        <v>1</v>
      </c>
      <c r="G85" s="15">
        <v>9.3699999999999992</v>
      </c>
      <c r="H85" s="16">
        <f>RANK(G85,G$85:G$85)</f>
        <v>1</v>
      </c>
      <c r="I85" s="15">
        <v>10.27</v>
      </c>
      <c r="J85" s="16">
        <f>RANK(I85,I$85:I$85)</f>
        <v>1</v>
      </c>
      <c r="K85" s="17">
        <f>C85+E85+G85+I85</f>
        <v>42.11</v>
      </c>
      <c r="L85" s="18">
        <f>RANK(K85,K$85:K$86)</f>
        <v>1</v>
      </c>
    </row>
    <row r="86" spans="1:12" ht="15" customHeight="1" x14ac:dyDescent="0.25">
      <c r="A86" s="42"/>
      <c r="B86" s="14"/>
      <c r="C86" s="50" t="s">
        <v>84</v>
      </c>
      <c r="D86" s="50"/>
      <c r="E86" s="36" t="s">
        <v>85</v>
      </c>
      <c r="F86" s="37"/>
      <c r="G86" s="36" t="s">
        <v>86</v>
      </c>
      <c r="H86" s="37"/>
      <c r="I86" s="36" t="s">
        <v>87</v>
      </c>
      <c r="J86" s="37"/>
      <c r="K86" s="17"/>
      <c r="L86" s="18"/>
    </row>
    <row r="87" spans="1:12" ht="15" customHeight="1" x14ac:dyDescent="0.25">
      <c r="A87" s="41"/>
      <c r="B87" s="12"/>
      <c r="G87" s="30"/>
      <c r="H87" s="30"/>
    </row>
  </sheetData>
  <mergeCells count="29">
    <mergeCell ref="G25:H25"/>
    <mergeCell ref="C25:D25"/>
    <mergeCell ref="C76:D76"/>
    <mergeCell ref="E76:F76"/>
    <mergeCell ref="A1:L1"/>
    <mergeCell ref="A2:L2"/>
    <mergeCell ref="C71:D71"/>
    <mergeCell ref="E71:F71"/>
    <mergeCell ref="G71:H71"/>
    <mergeCell ref="I76:J76"/>
    <mergeCell ref="E25:F25"/>
    <mergeCell ref="C86:D86"/>
    <mergeCell ref="E86:F86"/>
    <mergeCell ref="G86:H86"/>
    <mergeCell ref="I86:J86"/>
    <mergeCell ref="E81:F81"/>
    <mergeCell ref="G81:H81"/>
    <mergeCell ref="I81:J81"/>
    <mergeCell ref="C81:D81"/>
    <mergeCell ref="C60:D60"/>
    <mergeCell ref="E42:F42"/>
    <mergeCell ref="G42:H42"/>
    <mergeCell ref="I42:J42"/>
    <mergeCell ref="C42:D42"/>
    <mergeCell ref="G76:H76"/>
    <mergeCell ref="I71:J71"/>
    <mergeCell ref="G60:H60"/>
    <mergeCell ref="I60:J60"/>
    <mergeCell ref="E60:F60"/>
  </mergeCells>
  <phoneticPr fontId="0" type="noConversion"/>
  <conditionalFormatting sqref="L69 L3:L24 L26:L41 L43:L59 L61:L66 L72:L79 L82:L65536">
    <cfRule type="cellIs" dxfId="36" priority="133" stopIfTrue="1" operator="equal">
      <formula>3</formula>
    </cfRule>
    <cfRule type="cellIs" dxfId="35" priority="134" stopIfTrue="1" operator="equal">
      <formula>2</formula>
    </cfRule>
    <cfRule type="cellIs" dxfId="34" priority="135" stopIfTrue="1" operator="equal">
      <formula>1</formula>
    </cfRule>
  </conditionalFormatting>
  <conditionalFormatting sqref="L80">
    <cfRule type="cellIs" dxfId="33" priority="118" stopIfTrue="1" operator="equal">
      <formula>3</formula>
    </cfRule>
    <cfRule type="cellIs" dxfId="32" priority="119" stopIfTrue="1" operator="equal">
      <formula>2</formula>
    </cfRule>
    <cfRule type="cellIs" dxfId="31" priority="120" stopIfTrue="1" operator="equal">
      <formula>1</formula>
    </cfRule>
  </conditionalFormatting>
  <conditionalFormatting sqref="D72:D73 F72:F73 H72:H73 J72:J73 D87 F87 H87 J87 D29:D41 D6:D24 F6:F24 H6:H24 J6:J24 D61:D62 F61:F62 H61:H62 J61:J62 D43:D44 F43:F44 J43:J44 H43:H44 D77:D78 F77:F78 H77:H78 J77:J78 H46:H59 J46:J59 F46:F59 D46:D59 J64:J70 H64:H70 F64:F70 D64:D70 J75 H75 F75 D75 J80 H80 F80 D80">
    <cfRule type="cellIs" dxfId="30" priority="117" stopIfTrue="1" operator="equal">
      <formula>1</formula>
    </cfRule>
  </conditionalFormatting>
  <conditionalFormatting sqref="F29:F41">
    <cfRule type="cellIs" dxfId="29" priority="116" stopIfTrue="1" operator="equal">
      <formula>1</formula>
    </cfRule>
  </conditionalFormatting>
  <conditionalFormatting sqref="H29:H31 H33:H41">
    <cfRule type="cellIs" dxfId="28" priority="115" stopIfTrue="1" operator="equal">
      <formula>1</formula>
    </cfRule>
  </conditionalFormatting>
  <conditionalFormatting sqref="J29:J41">
    <cfRule type="cellIs" dxfId="27" priority="114" stopIfTrue="1" operator="equal">
      <formula>1</formula>
    </cfRule>
  </conditionalFormatting>
  <conditionalFormatting sqref="L81">
    <cfRule type="cellIs" dxfId="26" priority="55" stopIfTrue="1" operator="equal">
      <formula>3</formula>
    </cfRule>
    <cfRule type="cellIs" dxfId="25" priority="56" stopIfTrue="1" operator="equal">
      <formula>2</formula>
    </cfRule>
    <cfRule type="cellIs" dxfId="24" priority="57" stopIfTrue="1" operator="equal">
      <formula>1</formula>
    </cfRule>
  </conditionalFormatting>
  <conditionalFormatting sqref="H32">
    <cfRule type="cellIs" dxfId="23" priority="47" stopIfTrue="1" operator="equal">
      <formula>1</formula>
    </cfRule>
  </conditionalFormatting>
  <conditionalFormatting sqref="L70">
    <cfRule type="cellIs" dxfId="22" priority="44" stopIfTrue="1" operator="equal">
      <formula>3</formula>
    </cfRule>
    <cfRule type="cellIs" dxfId="21" priority="45" stopIfTrue="1" operator="equal">
      <formula>2</formula>
    </cfRule>
    <cfRule type="cellIs" dxfId="20" priority="46" stopIfTrue="1" operator="equal">
      <formula>1</formula>
    </cfRule>
  </conditionalFormatting>
  <conditionalFormatting sqref="L71">
    <cfRule type="cellIs" dxfId="19" priority="41" stopIfTrue="1" operator="equal">
      <formula>3</formula>
    </cfRule>
    <cfRule type="cellIs" dxfId="18" priority="42" stopIfTrue="1" operator="equal">
      <formula>2</formula>
    </cfRule>
    <cfRule type="cellIs" dxfId="17" priority="43" stopIfTrue="1" operator="equal">
      <formula>1</formula>
    </cfRule>
  </conditionalFormatting>
  <conditionalFormatting sqref="L60">
    <cfRule type="cellIs" dxfId="16" priority="38" stopIfTrue="1" operator="equal">
      <formula>3</formula>
    </cfRule>
    <cfRule type="cellIs" dxfId="15" priority="39" stopIfTrue="1" operator="equal">
      <formula>2</formula>
    </cfRule>
    <cfRule type="cellIs" dxfId="14" priority="40" stopIfTrue="1" operator="equal">
      <formula>1</formula>
    </cfRule>
  </conditionalFormatting>
  <conditionalFormatting sqref="L42">
    <cfRule type="cellIs" dxfId="13" priority="35" stopIfTrue="1" operator="equal">
      <formula>3</formula>
    </cfRule>
    <cfRule type="cellIs" dxfId="12" priority="36" stopIfTrue="1" operator="equal">
      <formula>2</formula>
    </cfRule>
    <cfRule type="cellIs" dxfId="11" priority="37" stopIfTrue="1" operator="equal">
      <formula>1</formula>
    </cfRule>
  </conditionalFormatting>
  <conditionalFormatting sqref="D26 F26 J26 H26">
    <cfRule type="cellIs" dxfId="10" priority="34" stopIfTrue="1" operator="equal">
      <formula>1</formula>
    </cfRule>
  </conditionalFormatting>
  <conditionalFormatting sqref="L25">
    <cfRule type="cellIs" dxfId="9" priority="27" stopIfTrue="1" operator="equal">
      <formula>3</formula>
    </cfRule>
    <cfRule type="cellIs" dxfId="8" priority="28" stopIfTrue="1" operator="equal">
      <formula>2</formula>
    </cfRule>
    <cfRule type="cellIs" dxfId="7" priority="29" stopIfTrue="1" operator="equal">
      <formula>1</formula>
    </cfRule>
  </conditionalFormatting>
  <conditionalFormatting sqref="D83 F83 H83 J83 J85 H85 F85 D85">
    <cfRule type="cellIs" dxfId="6" priority="17" stopIfTrue="1" operator="equal">
      <formula>1</formula>
    </cfRule>
  </conditionalFormatting>
  <conditionalFormatting sqref="L68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L67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rintOptions horizontalCentered="1"/>
  <pageMargins left="0.15748031496062992" right="0.15748031496062992" top="0.55118110236220474" bottom="0.55118110236220474" header="0.11811023622047245" footer="0.55118110236220474"/>
  <pageSetup paperSize="9" scale="85" orientation="portrait" r:id="rId1"/>
  <headerFooter alignWithMargins="0"/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Apparatus Teams</vt:lpstr>
      <vt:lpstr>'Apparatus Teams'!Print_Area</vt:lpstr>
      <vt:lpstr>'Apparatus Teams'!Print_Titles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LEVEL5</dc:title>
  <dc:creator>..</dc:creator>
  <cp:lastModifiedBy>Office Admin</cp:lastModifiedBy>
  <cp:lastPrinted>2024-11-18T08:51:10Z</cp:lastPrinted>
  <dcterms:created xsi:type="dcterms:W3CDTF">2000-09-11T09:45:20Z</dcterms:created>
  <dcterms:modified xsi:type="dcterms:W3CDTF">2024-11-18T08:52:03Z</dcterms:modified>
</cp:coreProperties>
</file>