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4/"/>
    </mc:Choice>
  </mc:AlternateContent>
  <xr:revisionPtr revIDLastSave="0" documentId="8_{0D3EBAB8-F955-48F0-82DA-1FF9D45A4701}" xr6:coauthVersionLast="47" xr6:coauthVersionMax="47" xr10:uidLastSave="{00000000-0000-0000-0000-000000000000}"/>
  <bookViews>
    <workbookView xWindow="-110" yWindow="-110" windowWidth="19420" windowHeight="10300" tabRatio="756"/>
  </bookViews>
  <sheets>
    <sheet name="DEVELOPMENT 1" sheetId="2" r:id="rId1"/>
    <sheet name="DEVELOPMENT 2" sheetId="6" r:id="rId2"/>
    <sheet name="DEVELOPMENT 3" sheetId="12" r:id="rId3"/>
    <sheet name="DEVELOPMENT 4" sheetId="1" r:id="rId4"/>
    <sheet name="PREPARATION 1 2015+ YRS" sheetId="4" r:id="rId5"/>
    <sheet name="PREPARATION 1 2016" sheetId="14" r:id="rId6"/>
    <sheet name="PREPARATION 2 2014+" sheetId="16" r:id="rId7"/>
    <sheet name="PREPARATION 2 2015" sheetId="15" r:id="rId8"/>
    <sheet name="PREPARATION 3" sheetId="18" r:id="rId9"/>
    <sheet name="Challenge" sheetId="17" r:id="rId10"/>
  </sheets>
  <definedNames>
    <definedName name="_xlnm._FilterDatabase" localSheetId="0" hidden="1">'DEVELOPMENT 1'!$A$5:$P$57</definedName>
    <definedName name="_xlnm._FilterDatabase" localSheetId="1" hidden="1">'DEVELOPMENT 2'!$B$6:$Q$53</definedName>
    <definedName name="_xlnm._FilterDatabase" localSheetId="2" hidden="1">'DEVELOPMENT 3'!$A$6:$P$55</definedName>
    <definedName name="_xlnm._FilterDatabase" localSheetId="3" hidden="1">'DEVELOPMENT 4'!$A$5:$P$16</definedName>
    <definedName name="_xlnm._FilterDatabase" localSheetId="4" hidden="1">'PREPARATION 1 2015+ YRS'!$A$5:$O$68</definedName>
    <definedName name="_xlnm._FilterDatabase" localSheetId="5" hidden="1">'PREPARATION 1 2016'!$A$5:$R$65</definedName>
    <definedName name="_xlnm._FilterDatabase" localSheetId="6" hidden="1">'PREPARATION 2 2014+'!$A$5:$P$55</definedName>
    <definedName name="_xlnm._FilterDatabase" localSheetId="7" hidden="1">'PREPARATION 2 2015'!$A$5:$O$50</definedName>
    <definedName name="_xlnm.Print_Area" localSheetId="0">'DEVELOPMENT 1'!$A$1:$P$60</definedName>
    <definedName name="_xlnm.Print_Area" localSheetId="1">'DEVELOPMENT 2'!$A$1:$P$53</definedName>
    <definedName name="_xlnm.Print_Area" localSheetId="2">'DEVELOPMENT 3'!$A$1:$P$55</definedName>
    <definedName name="_xlnm.Print_Area" localSheetId="3">'DEVELOPMENT 4'!$A$1:$P$16</definedName>
    <definedName name="_xlnm.Print_Area" localSheetId="4">'PREPARATION 1 2015+ YRS'!$A$1:$P$68</definedName>
    <definedName name="_xlnm.Print_Area" localSheetId="5">'PREPARATION 1 2016'!$A$1:$P$65</definedName>
    <definedName name="_xlnm.Print_Area" localSheetId="6">'PREPARATION 2 2014+'!$A$1:$P$55</definedName>
    <definedName name="_xlnm.Print_Area" localSheetId="7">'PREPARATION 2 2015'!$A$1:$P$50</definedName>
    <definedName name="_xlnm.Print_Titles" localSheetId="2">'DEVELOPMENT 3'!$3:$4</definedName>
    <definedName name="_xlnm.Print_Titles" localSheetId="3">'DEVELOPMENT 4'!$3:$4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5" l="1"/>
  <c r="P36" i="16"/>
  <c r="P19" i="14"/>
  <c r="P58" i="14"/>
  <c r="P15" i="4"/>
  <c r="P52" i="4"/>
  <c r="P8" i="1"/>
  <c r="E7" i="18"/>
  <c r="E16" i="18"/>
  <c r="E18" i="18"/>
  <c r="E10" i="18"/>
  <c r="E30" i="18"/>
  <c r="E12" i="18"/>
  <c r="E25" i="18"/>
  <c r="E15" i="18"/>
  <c r="E13" i="18"/>
  <c r="E22" i="18"/>
  <c r="E9" i="18"/>
  <c r="E20" i="18"/>
  <c r="E27" i="18"/>
  <c r="E35" i="18"/>
  <c r="E34" i="18"/>
  <c r="E36" i="18"/>
  <c r="E21" i="18"/>
  <c r="E26" i="18"/>
  <c r="E29" i="18"/>
  <c r="E17" i="18"/>
  <c r="E19" i="18"/>
  <c r="E32" i="18"/>
  <c r="E23" i="18"/>
  <c r="E33" i="18"/>
  <c r="G19" i="18"/>
  <c r="I19" i="18"/>
  <c r="K19" i="18"/>
  <c r="M19" i="18"/>
  <c r="N19" i="18"/>
  <c r="P19" i="18" s="1"/>
  <c r="N11" i="2"/>
  <c r="P11" i="2" s="1"/>
  <c r="M11" i="2"/>
  <c r="K11" i="2"/>
  <c r="I11" i="2"/>
  <c r="G11" i="2"/>
  <c r="E11" i="2"/>
  <c r="N36" i="16"/>
  <c r="E49" i="15"/>
  <c r="E20" i="15"/>
  <c r="E11" i="15"/>
  <c r="E48" i="15"/>
  <c r="E8" i="15"/>
  <c r="E19" i="15"/>
  <c r="E27" i="15"/>
  <c r="E25" i="15"/>
  <c r="E14" i="15"/>
  <c r="E18" i="15"/>
  <c r="E12" i="15"/>
  <c r="E38" i="15"/>
  <c r="E44" i="15"/>
  <c r="E33" i="15"/>
  <c r="E21" i="15"/>
  <c r="E37" i="15"/>
  <c r="E35" i="15"/>
  <c r="E15" i="15"/>
  <c r="E23" i="15"/>
  <c r="E17" i="15"/>
  <c r="E10" i="15"/>
  <c r="E32" i="15"/>
  <c r="E22" i="15"/>
  <c r="E47" i="15"/>
  <c r="E7" i="15"/>
  <c r="E43" i="15"/>
  <c r="E29" i="15"/>
  <c r="E50" i="15"/>
  <c r="E26" i="15"/>
  <c r="B2" i="18"/>
  <c r="B1" i="18"/>
  <c r="B2" i="15"/>
  <c r="B1" i="15"/>
  <c r="B2" i="16"/>
  <c r="B1" i="16"/>
  <c r="B2" i="14"/>
  <c r="B1" i="14"/>
  <c r="B2" i="4"/>
  <c r="B1" i="4"/>
  <c r="B2" i="1"/>
  <c r="B1" i="1"/>
  <c r="B2" i="12"/>
  <c r="B1" i="12"/>
  <c r="B2" i="6"/>
  <c r="B1" i="6"/>
  <c r="N19" i="2"/>
  <c r="P19" i="2" s="1"/>
  <c r="N8" i="2"/>
  <c r="N9" i="2"/>
  <c r="P9" i="2" s="1"/>
  <c r="M9" i="2"/>
  <c r="M8" i="2"/>
  <c r="M19" i="2"/>
  <c r="M30" i="2"/>
  <c r="M42" i="2"/>
  <c r="M15" i="2"/>
  <c r="M20" i="2"/>
  <c r="M18" i="2"/>
  <c r="M35" i="2"/>
  <c r="M46" i="2"/>
  <c r="M33" i="2"/>
  <c r="M27" i="2"/>
  <c r="M13" i="2"/>
  <c r="M12" i="2"/>
  <c r="M32" i="2"/>
  <c r="M16" i="2"/>
  <c r="M45" i="2"/>
  <c r="M53" i="2"/>
  <c r="M47" i="2"/>
  <c r="M50" i="2"/>
  <c r="M25" i="2"/>
  <c r="M43" i="2"/>
  <c r="M49" i="2"/>
  <c r="M39" i="2"/>
  <c r="M44" i="2"/>
  <c r="M31" i="2"/>
  <c r="M51" i="2"/>
  <c r="M59" i="2"/>
  <c r="M52" i="2"/>
  <c r="M55" i="2"/>
  <c r="M40" i="2"/>
  <c r="M14" i="2"/>
  <c r="M7" i="2"/>
  <c r="M23" i="2"/>
  <c r="M10" i="2"/>
  <c r="M48" i="2"/>
  <c r="M54" i="2"/>
  <c r="M58" i="2"/>
  <c r="M29" i="2"/>
  <c r="M36" i="2"/>
  <c r="M28" i="2"/>
  <c r="M60" i="2"/>
  <c r="M38" i="2"/>
  <c r="M56" i="2"/>
  <c r="M22" i="2"/>
  <c r="M34" i="2"/>
  <c r="M57" i="2"/>
  <c r="M26" i="2"/>
  <c r="M41" i="2"/>
  <c r="M37" i="2"/>
  <c r="M17" i="2"/>
  <c r="M21" i="2"/>
  <c r="M24" i="2"/>
  <c r="K9" i="2"/>
  <c r="K8" i="2"/>
  <c r="K19" i="2"/>
  <c r="K30" i="2"/>
  <c r="K42" i="2"/>
  <c r="K15" i="2"/>
  <c r="K20" i="2"/>
  <c r="K18" i="2"/>
  <c r="K35" i="2"/>
  <c r="K46" i="2"/>
  <c r="K33" i="2"/>
  <c r="K27" i="2"/>
  <c r="K13" i="2"/>
  <c r="K12" i="2"/>
  <c r="K32" i="2"/>
  <c r="K16" i="2"/>
  <c r="K45" i="2"/>
  <c r="K53" i="2"/>
  <c r="K47" i="2"/>
  <c r="K50" i="2"/>
  <c r="K25" i="2"/>
  <c r="K43" i="2"/>
  <c r="K49" i="2"/>
  <c r="K39" i="2"/>
  <c r="K44" i="2"/>
  <c r="K31" i="2"/>
  <c r="K51" i="2"/>
  <c r="K59" i="2"/>
  <c r="K52" i="2"/>
  <c r="K55" i="2"/>
  <c r="K40" i="2"/>
  <c r="K14" i="2"/>
  <c r="K7" i="2"/>
  <c r="K23" i="2"/>
  <c r="K10" i="2"/>
  <c r="K48" i="2"/>
  <c r="K54" i="2"/>
  <c r="K58" i="2"/>
  <c r="K29" i="2"/>
  <c r="K36" i="2"/>
  <c r="K28" i="2"/>
  <c r="K60" i="2"/>
  <c r="K38" i="2"/>
  <c r="K56" i="2"/>
  <c r="K22" i="2"/>
  <c r="K34" i="2"/>
  <c r="K57" i="2"/>
  <c r="K26" i="2"/>
  <c r="K41" i="2"/>
  <c r="K37" i="2"/>
  <c r="K17" i="2"/>
  <c r="K21" i="2"/>
  <c r="K24" i="2"/>
  <c r="I9" i="2"/>
  <c r="I8" i="2"/>
  <c r="I19" i="2"/>
  <c r="I30" i="2"/>
  <c r="I42" i="2"/>
  <c r="I15" i="2"/>
  <c r="I20" i="2"/>
  <c r="I18" i="2"/>
  <c r="I35" i="2"/>
  <c r="I46" i="2"/>
  <c r="I33" i="2"/>
  <c r="I27" i="2"/>
  <c r="I13" i="2"/>
  <c r="I12" i="2"/>
  <c r="I32" i="2"/>
  <c r="I16" i="2"/>
  <c r="I45" i="2"/>
  <c r="I53" i="2"/>
  <c r="I47" i="2"/>
  <c r="I50" i="2"/>
  <c r="I25" i="2"/>
  <c r="I43" i="2"/>
  <c r="I49" i="2"/>
  <c r="I39" i="2"/>
  <c r="I44" i="2"/>
  <c r="I31" i="2"/>
  <c r="I51" i="2"/>
  <c r="I59" i="2"/>
  <c r="I52" i="2"/>
  <c r="I55" i="2"/>
  <c r="I40" i="2"/>
  <c r="I14" i="2"/>
  <c r="I7" i="2"/>
  <c r="I23" i="2"/>
  <c r="I10" i="2"/>
  <c r="I48" i="2"/>
  <c r="I54" i="2"/>
  <c r="I58" i="2"/>
  <c r="I29" i="2"/>
  <c r="I36" i="2"/>
  <c r="I28" i="2"/>
  <c r="I60" i="2"/>
  <c r="I38" i="2"/>
  <c r="I56" i="2"/>
  <c r="I22" i="2"/>
  <c r="I34" i="2"/>
  <c r="I57" i="2"/>
  <c r="I26" i="2"/>
  <c r="I41" i="2"/>
  <c r="I37" i="2"/>
  <c r="I17" i="2"/>
  <c r="I21" i="2"/>
  <c r="I24" i="2"/>
  <c r="G9" i="2"/>
  <c r="G8" i="2"/>
  <c r="G19" i="2"/>
  <c r="G30" i="2"/>
  <c r="G42" i="2"/>
  <c r="G15" i="2"/>
  <c r="G20" i="2"/>
  <c r="G18" i="2"/>
  <c r="G35" i="2"/>
  <c r="G46" i="2"/>
  <c r="G33" i="2"/>
  <c r="G27" i="2"/>
  <c r="G13" i="2"/>
  <c r="G12" i="2"/>
  <c r="G32" i="2"/>
  <c r="G16" i="2"/>
  <c r="G45" i="2"/>
  <c r="G53" i="2"/>
  <c r="G47" i="2"/>
  <c r="G50" i="2"/>
  <c r="G25" i="2"/>
  <c r="G43" i="2"/>
  <c r="G49" i="2"/>
  <c r="G39" i="2"/>
  <c r="G44" i="2"/>
  <c r="G31" i="2"/>
  <c r="G51" i="2"/>
  <c r="G59" i="2"/>
  <c r="G52" i="2"/>
  <c r="G55" i="2"/>
  <c r="G40" i="2"/>
  <c r="G14" i="2"/>
  <c r="G7" i="2"/>
  <c r="G23" i="2"/>
  <c r="G10" i="2"/>
  <c r="G48" i="2"/>
  <c r="G54" i="2"/>
  <c r="G58" i="2"/>
  <c r="G29" i="2"/>
  <c r="G36" i="2"/>
  <c r="G28" i="2"/>
  <c r="G60" i="2"/>
  <c r="G38" i="2"/>
  <c r="G56" i="2"/>
  <c r="G22" i="2"/>
  <c r="G34" i="2"/>
  <c r="G57" i="2"/>
  <c r="G26" i="2"/>
  <c r="G41" i="2"/>
  <c r="G37" i="2"/>
  <c r="G17" i="2"/>
  <c r="G21" i="2"/>
  <c r="G24" i="2"/>
  <c r="E19" i="2"/>
  <c r="E8" i="2"/>
  <c r="E9" i="2"/>
  <c r="E21" i="2"/>
  <c r="E17" i="2"/>
  <c r="E37" i="2"/>
  <c r="E41" i="2"/>
  <c r="E26" i="2"/>
  <c r="E57" i="2"/>
  <c r="E34" i="2"/>
  <c r="E22" i="2"/>
  <c r="E56" i="2"/>
  <c r="E38" i="2"/>
  <c r="E60" i="2"/>
  <c r="E28" i="2"/>
  <c r="E36" i="2"/>
  <c r="E29" i="2"/>
  <c r="E58" i="2"/>
  <c r="E54" i="2"/>
  <c r="E48" i="2"/>
  <c r="E10" i="2"/>
  <c r="E23" i="2"/>
  <c r="E7" i="2"/>
  <c r="E14" i="2"/>
  <c r="E40" i="2"/>
  <c r="E55" i="2"/>
  <c r="E52" i="2"/>
  <c r="E59" i="2"/>
  <c r="E51" i="2"/>
  <c r="E31" i="2"/>
  <c r="E44" i="2"/>
  <c r="E39" i="2"/>
  <c r="E49" i="2"/>
  <c r="E43" i="2"/>
  <c r="E25" i="2"/>
  <c r="E50" i="2"/>
  <c r="E47" i="2"/>
  <c r="E53" i="2"/>
  <c r="E45" i="2"/>
  <c r="E16" i="2"/>
  <c r="E32" i="2"/>
  <c r="E12" i="2"/>
  <c r="E13" i="2"/>
  <c r="E27" i="2"/>
  <c r="E33" i="2"/>
  <c r="E46" i="2"/>
  <c r="E35" i="2"/>
  <c r="E18" i="2"/>
  <c r="E20" i="2"/>
  <c r="E15" i="2"/>
  <c r="E42" i="2"/>
  <c r="E30" i="2"/>
  <c r="E24" i="2"/>
  <c r="L17" i="17"/>
  <c r="K17" i="17"/>
  <c r="I17" i="17"/>
  <c r="G17" i="17"/>
  <c r="E17" i="17"/>
  <c r="L16" i="17"/>
  <c r="K16" i="17"/>
  <c r="I16" i="17"/>
  <c r="G16" i="17"/>
  <c r="E16" i="17"/>
  <c r="L15" i="17"/>
  <c r="K15" i="17"/>
  <c r="I15" i="17"/>
  <c r="G15" i="17"/>
  <c r="E15" i="17"/>
  <c r="L14" i="17"/>
  <c r="K14" i="17"/>
  <c r="I14" i="17"/>
  <c r="G14" i="17"/>
  <c r="E14" i="17"/>
  <c r="L8" i="17"/>
  <c r="K8" i="17"/>
  <c r="I8" i="17"/>
  <c r="G8" i="17"/>
  <c r="E8" i="17"/>
  <c r="L13" i="17"/>
  <c r="K13" i="17"/>
  <c r="I13" i="17"/>
  <c r="G13" i="17"/>
  <c r="E13" i="17"/>
  <c r="L11" i="17"/>
  <c r="K11" i="17"/>
  <c r="I11" i="17"/>
  <c r="G11" i="17"/>
  <c r="E11" i="17"/>
  <c r="L9" i="17"/>
  <c r="K9" i="17"/>
  <c r="I9" i="17"/>
  <c r="G9" i="17"/>
  <c r="E9" i="17"/>
  <c r="N53" i="6"/>
  <c r="P53" i="6" s="1"/>
  <c r="M53" i="6"/>
  <c r="K53" i="6"/>
  <c r="I53" i="6"/>
  <c r="G53" i="6"/>
  <c r="E53" i="6"/>
  <c r="N38" i="6"/>
  <c r="P38" i="6" s="1"/>
  <c r="M38" i="6"/>
  <c r="K38" i="6"/>
  <c r="I38" i="6"/>
  <c r="G38" i="6"/>
  <c r="E38" i="6"/>
  <c r="N11" i="6"/>
  <c r="P11" i="6" s="1"/>
  <c r="M11" i="6"/>
  <c r="K11" i="6"/>
  <c r="I11" i="6"/>
  <c r="G11" i="6"/>
  <c r="E11" i="6"/>
  <c r="N25" i="6"/>
  <c r="P25" i="6" s="1"/>
  <c r="M25" i="6"/>
  <c r="K25" i="6"/>
  <c r="I25" i="6"/>
  <c r="G25" i="6"/>
  <c r="E25" i="6"/>
  <c r="N34" i="6"/>
  <c r="P34" i="6" s="1"/>
  <c r="M34" i="6"/>
  <c r="K34" i="6"/>
  <c r="I34" i="6"/>
  <c r="G34" i="6"/>
  <c r="E34" i="6"/>
  <c r="N46" i="12"/>
  <c r="P46" i="12" s="1"/>
  <c r="M46" i="12"/>
  <c r="K46" i="12"/>
  <c r="I46" i="12"/>
  <c r="E46" i="12"/>
  <c r="M24" i="12"/>
  <c r="K24" i="12"/>
  <c r="I24" i="12"/>
  <c r="E24" i="12"/>
  <c r="N35" i="12"/>
  <c r="P35" i="12" s="1"/>
  <c r="M35" i="12"/>
  <c r="K35" i="12"/>
  <c r="I35" i="12"/>
  <c r="E35" i="12"/>
  <c r="N37" i="12"/>
  <c r="P37" i="12" s="1"/>
  <c r="M37" i="12"/>
  <c r="K37" i="12"/>
  <c r="I37" i="12"/>
  <c r="E37" i="12"/>
  <c r="N29" i="12"/>
  <c r="M29" i="12"/>
  <c r="K29" i="12"/>
  <c r="I29" i="12"/>
  <c r="E29" i="12"/>
  <c r="N8" i="12"/>
  <c r="P8" i="12" s="1"/>
  <c r="M8" i="12"/>
  <c r="K8" i="12"/>
  <c r="I8" i="12"/>
  <c r="E8" i="12"/>
  <c r="N23" i="12"/>
  <c r="P23" i="12" s="1"/>
  <c r="M23" i="12"/>
  <c r="K23" i="12"/>
  <c r="I23" i="12"/>
  <c r="E23" i="12"/>
  <c r="N25" i="12"/>
  <c r="P25" i="12" s="1"/>
  <c r="M25" i="12"/>
  <c r="K25" i="12"/>
  <c r="I25" i="12"/>
  <c r="E25" i="12"/>
  <c r="N11" i="12"/>
  <c r="P11" i="12" s="1"/>
  <c r="M11" i="12"/>
  <c r="K11" i="12"/>
  <c r="I11" i="12"/>
  <c r="E11" i="12"/>
  <c r="N34" i="12"/>
  <c r="P34" i="12" s="1"/>
  <c r="M34" i="12"/>
  <c r="K34" i="12"/>
  <c r="I34" i="12"/>
  <c r="E34" i="12"/>
  <c r="N48" i="12"/>
  <c r="P48" i="12" s="1"/>
  <c r="M48" i="12"/>
  <c r="K48" i="12"/>
  <c r="I48" i="12"/>
  <c r="E48" i="12"/>
  <c r="N15" i="12"/>
  <c r="P15" i="12" s="1"/>
  <c r="M15" i="12"/>
  <c r="K15" i="12"/>
  <c r="I15" i="12"/>
  <c r="E15" i="12"/>
  <c r="N27" i="12"/>
  <c r="P27" i="12" s="1"/>
  <c r="M27" i="12"/>
  <c r="K27" i="12"/>
  <c r="I27" i="12"/>
  <c r="E27" i="12"/>
  <c r="N13" i="12"/>
  <c r="P13" i="12" s="1"/>
  <c r="M13" i="12"/>
  <c r="K13" i="12"/>
  <c r="I13" i="12"/>
  <c r="E13" i="12"/>
  <c r="N17" i="12"/>
  <c r="P17" i="12" s="1"/>
  <c r="M17" i="12"/>
  <c r="K17" i="12"/>
  <c r="I17" i="12"/>
  <c r="E17" i="12"/>
  <c r="M20" i="12"/>
  <c r="K20" i="12"/>
  <c r="I20" i="12"/>
  <c r="N20" i="12"/>
  <c r="P20" i="12" s="1"/>
  <c r="E20" i="12"/>
  <c r="N42" i="12"/>
  <c r="P42" i="12" s="1"/>
  <c r="M42" i="12"/>
  <c r="K42" i="12"/>
  <c r="I42" i="12"/>
  <c r="E42" i="12"/>
  <c r="M32" i="12"/>
  <c r="K32" i="12"/>
  <c r="I32" i="12"/>
  <c r="E32" i="12"/>
  <c r="N18" i="12"/>
  <c r="P18" i="12" s="1"/>
  <c r="M18" i="12"/>
  <c r="K18" i="12"/>
  <c r="I18" i="12"/>
  <c r="E18" i="12"/>
  <c r="N21" i="12"/>
  <c r="P21" i="12" s="1"/>
  <c r="M21" i="12"/>
  <c r="K21" i="12"/>
  <c r="I21" i="12"/>
  <c r="E21" i="12"/>
  <c r="M19" i="12"/>
  <c r="K19" i="12"/>
  <c r="I19" i="12"/>
  <c r="N19" i="12"/>
  <c r="P19" i="12" s="1"/>
  <c r="E19" i="12"/>
  <c r="N54" i="12"/>
  <c r="P54" i="12" s="1"/>
  <c r="M54" i="12"/>
  <c r="K54" i="12"/>
  <c r="I54" i="12"/>
  <c r="E54" i="12"/>
  <c r="N43" i="12"/>
  <c r="P43" i="12" s="1"/>
  <c r="M43" i="12"/>
  <c r="K43" i="12"/>
  <c r="I43" i="12"/>
  <c r="E43" i="12"/>
  <c r="M28" i="12"/>
  <c r="K28" i="12"/>
  <c r="I28" i="12"/>
  <c r="E28" i="12"/>
  <c r="N30" i="12"/>
  <c r="P30" i="12" s="1"/>
  <c r="M30" i="12"/>
  <c r="K30" i="12"/>
  <c r="I30" i="12"/>
  <c r="E30" i="12"/>
  <c r="N55" i="12"/>
  <c r="P55" i="12" s="1"/>
  <c r="M55" i="12"/>
  <c r="K55" i="12"/>
  <c r="I55" i="12"/>
  <c r="E55" i="12"/>
  <c r="M50" i="12"/>
  <c r="K50" i="12"/>
  <c r="I50" i="12"/>
  <c r="N50" i="12"/>
  <c r="P50" i="12" s="1"/>
  <c r="E50" i="12"/>
  <c r="N44" i="12"/>
  <c r="P44" i="12" s="1"/>
  <c r="M44" i="12"/>
  <c r="K44" i="12"/>
  <c r="I44" i="12"/>
  <c r="E44" i="12"/>
  <c r="N26" i="12"/>
  <c r="P26" i="12" s="1"/>
  <c r="M26" i="12"/>
  <c r="K26" i="12"/>
  <c r="I26" i="12"/>
  <c r="E26" i="12"/>
  <c r="N33" i="18"/>
  <c r="P33" i="18" s="1"/>
  <c r="M33" i="18"/>
  <c r="K33" i="18"/>
  <c r="I33" i="18"/>
  <c r="G33" i="18"/>
  <c r="N23" i="18"/>
  <c r="P23" i="18" s="1"/>
  <c r="M23" i="18"/>
  <c r="K23" i="18"/>
  <c r="I23" i="18"/>
  <c r="G23" i="18"/>
  <c r="N32" i="18"/>
  <c r="P32" i="18" s="1"/>
  <c r="M32" i="18"/>
  <c r="K32" i="18"/>
  <c r="I32" i="18"/>
  <c r="G32" i="18"/>
  <c r="N17" i="18"/>
  <c r="P17" i="18" s="1"/>
  <c r="M17" i="18"/>
  <c r="K17" i="18"/>
  <c r="I17" i="18"/>
  <c r="G17" i="18"/>
  <c r="N29" i="18"/>
  <c r="P29" i="18" s="1"/>
  <c r="M29" i="18"/>
  <c r="K29" i="18"/>
  <c r="I29" i="18"/>
  <c r="G29" i="18"/>
  <c r="N26" i="18"/>
  <c r="P26" i="18" s="1"/>
  <c r="M26" i="18"/>
  <c r="K26" i="18"/>
  <c r="I26" i="18"/>
  <c r="G26" i="18"/>
  <c r="N21" i="18"/>
  <c r="P21" i="18" s="1"/>
  <c r="M21" i="18"/>
  <c r="K21" i="18"/>
  <c r="I21" i="18"/>
  <c r="G21" i="18"/>
  <c r="N36" i="18"/>
  <c r="P36" i="18" s="1"/>
  <c r="M36" i="18"/>
  <c r="K36" i="18"/>
  <c r="I36" i="18"/>
  <c r="G36" i="18"/>
  <c r="N34" i="18"/>
  <c r="P34" i="18" s="1"/>
  <c r="M34" i="18"/>
  <c r="K34" i="18"/>
  <c r="I34" i="18"/>
  <c r="G34" i="18"/>
  <c r="N35" i="18"/>
  <c r="P35" i="18" s="1"/>
  <c r="M35" i="18"/>
  <c r="K35" i="18"/>
  <c r="I35" i="18"/>
  <c r="G35" i="18"/>
  <c r="N27" i="18"/>
  <c r="P27" i="18" s="1"/>
  <c r="M27" i="18"/>
  <c r="K27" i="18"/>
  <c r="I27" i="18"/>
  <c r="G27" i="18"/>
  <c r="N20" i="18"/>
  <c r="P20" i="18" s="1"/>
  <c r="M20" i="18"/>
  <c r="K20" i="18"/>
  <c r="I20" i="18"/>
  <c r="G20" i="18"/>
  <c r="N9" i="18"/>
  <c r="P9" i="18" s="1"/>
  <c r="M9" i="18"/>
  <c r="K9" i="18"/>
  <c r="I9" i="18"/>
  <c r="G9" i="18"/>
  <c r="N22" i="18"/>
  <c r="P22" i="18" s="1"/>
  <c r="M22" i="18"/>
  <c r="K22" i="18"/>
  <c r="I22" i="18"/>
  <c r="G22" i="18"/>
  <c r="N13" i="18"/>
  <c r="P13" i="18" s="1"/>
  <c r="M13" i="18"/>
  <c r="K13" i="18"/>
  <c r="I13" i="18"/>
  <c r="G13" i="18"/>
  <c r="N15" i="18"/>
  <c r="P15" i="18" s="1"/>
  <c r="M15" i="18"/>
  <c r="K15" i="18"/>
  <c r="I15" i="18"/>
  <c r="G15" i="18"/>
  <c r="N25" i="18"/>
  <c r="P25" i="18" s="1"/>
  <c r="M25" i="18"/>
  <c r="K25" i="18"/>
  <c r="I25" i="18"/>
  <c r="G25" i="18"/>
  <c r="N12" i="18"/>
  <c r="P12" i="18" s="1"/>
  <c r="M12" i="18"/>
  <c r="K12" i="18"/>
  <c r="I12" i="18"/>
  <c r="G12" i="18"/>
  <c r="N30" i="18"/>
  <c r="P30" i="18" s="1"/>
  <c r="M30" i="18"/>
  <c r="K30" i="18"/>
  <c r="I30" i="18"/>
  <c r="G30" i="18"/>
  <c r="N10" i="18"/>
  <c r="P10" i="18" s="1"/>
  <c r="M10" i="18"/>
  <c r="K10" i="18"/>
  <c r="I10" i="18"/>
  <c r="G10" i="18"/>
  <c r="N18" i="18"/>
  <c r="P18" i="18" s="1"/>
  <c r="M18" i="18"/>
  <c r="K18" i="18"/>
  <c r="I18" i="18"/>
  <c r="G18" i="18"/>
  <c r="N16" i="18"/>
  <c r="P16" i="18" s="1"/>
  <c r="M16" i="18"/>
  <c r="K16" i="18"/>
  <c r="I16" i="18"/>
  <c r="G16" i="18"/>
  <c r="N7" i="18"/>
  <c r="P7" i="18" s="1"/>
  <c r="M7" i="18"/>
  <c r="K7" i="18"/>
  <c r="I7" i="18"/>
  <c r="G7" i="18"/>
  <c r="N8" i="18"/>
  <c r="P8" i="18" s="1"/>
  <c r="M8" i="18"/>
  <c r="K8" i="18"/>
  <c r="I8" i="18"/>
  <c r="G8" i="18"/>
  <c r="E8" i="18"/>
  <c r="N28" i="18"/>
  <c r="M28" i="18"/>
  <c r="K28" i="18"/>
  <c r="I28" i="18"/>
  <c r="G28" i="18"/>
  <c r="E28" i="18"/>
  <c r="N31" i="18"/>
  <c r="P31" i="18" s="1"/>
  <c r="M31" i="18"/>
  <c r="K31" i="18"/>
  <c r="I31" i="18"/>
  <c r="G31" i="18"/>
  <c r="E31" i="18"/>
  <c r="N24" i="18"/>
  <c r="P24" i="18" s="1"/>
  <c r="M24" i="18"/>
  <c r="K24" i="18"/>
  <c r="I24" i="18"/>
  <c r="G24" i="18"/>
  <c r="E24" i="18"/>
  <c r="N11" i="18"/>
  <c r="P11" i="18" s="1"/>
  <c r="M11" i="18"/>
  <c r="K11" i="18"/>
  <c r="I11" i="18"/>
  <c r="G11" i="18"/>
  <c r="E11" i="18"/>
  <c r="N14" i="18"/>
  <c r="M14" i="18"/>
  <c r="K14" i="18"/>
  <c r="I14" i="18"/>
  <c r="G14" i="18"/>
  <c r="E14" i="18"/>
  <c r="I42" i="15"/>
  <c r="I49" i="15"/>
  <c r="I20" i="15"/>
  <c r="I11" i="15"/>
  <c r="I48" i="15"/>
  <c r="I8" i="15"/>
  <c r="I19" i="15"/>
  <c r="I27" i="15"/>
  <c r="I25" i="15"/>
  <c r="I14" i="15"/>
  <c r="I18" i="15"/>
  <c r="I12" i="15"/>
  <c r="I38" i="15"/>
  <c r="I44" i="15"/>
  <c r="I33" i="15"/>
  <c r="I21" i="15"/>
  <c r="I37" i="15"/>
  <c r="I35" i="15"/>
  <c r="I15" i="15"/>
  <c r="I23" i="15"/>
  <c r="I17" i="15"/>
  <c r="I10" i="15"/>
  <c r="I32" i="15"/>
  <c r="I22" i="15"/>
  <c r="I47" i="15"/>
  <c r="I7" i="15"/>
  <c r="I43" i="15"/>
  <c r="I29" i="15"/>
  <c r="I50" i="15"/>
  <c r="I26" i="15"/>
  <c r="N13" i="15"/>
  <c r="N42" i="15"/>
  <c r="P42" i="15" s="1"/>
  <c r="N49" i="15"/>
  <c r="P49" i="15" s="1"/>
  <c r="N20" i="15"/>
  <c r="P20" i="15" s="1"/>
  <c r="N11" i="15"/>
  <c r="P11" i="15" s="1"/>
  <c r="N48" i="15"/>
  <c r="P48" i="15" s="1"/>
  <c r="N8" i="15"/>
  <c r="P8" i="15" s="1"/>
  <c r="N19" i="15"/>
  <c r="P19" i="15" s="1"/>
  <c r="N27" i="15"/>
  <c r="P27" i="15" s="1"/>
  <c r="N25" i="15"/>
  <c r="P25" i="15" s="1"/>
  <c r="N14" i="15"/>
  <c r="P14" i="15" s="1"/>
  <c r="N18" i="15"/>
  <c r="P18" i="15" s="1"/>
  <c r="N12" i="15"/>
  <c r="P12" i="15" s="1"/>
  <c r="N38" i="15"/>
  <c r="P38" i="15" s="1"/>
  <c r="N44" i="15"/>
  <c r="P44" i="15" s="1"/>
  <c r="N33" i="15"/>
  <c r="P33" i="15" s="1"/>
  <c r="N21" i="15"/>
  <c r="N37" i="15"/>
  <c r="P37" i="15" s="1"/>
  <c r="N35" i="15"/>
  <c r="P35" i="15" s="1"/>
  <c r="N15" i="15"/>
  <c r="P15" i="15" s="1"/>
  <c r="N23" i="15"/>
  <c r="P23" i="15" s="1"/>
  <c r="N17" i="15"/>
  <c r="P17" i="15" s="1"/>
  <c r="N10" i="15"/>
  <c r="P10" i="15" s="1"/>
  <c r="N32" i="15"/>
  <c r="P32" i="15" s="1"/>
  <c r="N22" i="15"/>
  <c r="P22" i="15" s="1"/>
  <c r="N47" i="15"/>
  <c r="P47" i="15" s="1"/>
  <c r="N7" i="15"/>
  <c r="P7" i="15" s="1"/>
  <c r="N43" i="15"/>
  <c r="P43" i="15" s="1"/>
  <c r="N29" i="15"/>
  <c r="P29" i="15" s="1"/>
  <c r="N50" i="15"/>
  <c r="P50" i="15" s="1"/>
  <c r="N26" i="15"/>
  <c r="P26" i="15" s="1"/>
  <c r="K39" i="15"/>
  <c r="K34" i="15"/>
  <c r="K13" i="15"/>
  <c r="K42" i="15"/>
  <c r="K49" i="15"/>
  <c r="K20" i="15"/>
  <c r="K11" i="15"/>
  <c r="K48" i="15"/>
  <c r="K8" i="15"/>
  <c r="K19" i="15"/>
  <c r="K27" i="15"/>
  <c r="K25" i="15"/>
  <c r="K14" i="15"/>
  <c r="K18" i="15"/>
  <c r="K12" i="15"/>
  <c r="K38" i="15"/>
  <c r="K44" i="15"/>
  <c r="K33" i="15"/>
  <c r="K21" i="15"/>
  <c r="K37" i="15"/>
  <c r="K35" i="15"/>
  <c r="K15" i="15"/>
  <c r="K23" i="15"/>
  <c r="K17" i="15"/>
  <c r="K10" i="15"/>
  <c r="K32" i="15"/>
  <c r="K22" i="15"/>
  <c r="K47" i="15"/>
  <c r="K7" i="15"/>
  <c r="K43" i="15"/>
  <c r="K29" i="15"/>
  <c r="K50" i="15"/>
  <c r="K26" i="15"/>
  <c r="M9" i="15"/>
  <c r="M39" i="15"/>
  <c r="M34" i="15"/>
  <c r="M13" i="15"/>
  <c r="M42" i="15"/>
  <c r="M49" i="15"/>
  <c r="M20" i="15"/>
  <c r="M11" i="15"/>
  <c r="M48" i="15"/>
  <c r="M8" i="15"/>
  <c r="M19" i="15"/>
  <c r="M27" i="15"/>
  <c r="M25" i="15"/>
  <c r="M14" i="15"/>
  <c r="M18" i="15"/>
  <c r="M12" i="15"/>
  <c r="M38" i="15"/>
  <c r="M44" i="15"/>
  <c r="M33" i="15"/>
  <c r="M21" i="15"/>
  <c r="M37" i="15"/>
  <c r="M35" i="15"/>
  <c r="M15" i="15"/>
  <c r="M23" i="15"/>
  <c r="M17" i="15"/>
  <c r="M10" i="15"/>
  <c r="M32" i="15"/>
  <c r="M22" i="15"/>
  <c r="M47" i="15"/>
  <c r="M7" i="15"/>
  <c r="M43" i="15"/>
  <c r="M29" i="15"/>
  <c r="M50" i="15"/>
  <c r="M26" i="15"/>
  <c r="G49" i="15"/>
  <c r="G20" i="15"/>
  <c r="G11" i="15"/>
  <c r="G48" i="15"/>
  <c r="G8" i="15"/>
  <c r="G19" i="15"/>
  <c r="G27" i="15"/>
  <c r="G25" i="15"/>
  <c r="G14" i="15"/>
  <c r="G18" i="15"/>
  <c r="G12" i="15"/>
  <c r="G38" i="15"/>
  <c r="G44" i="15"/>
  <c r="G33" i="15"/>
  <c r="G21" i="15"/>
  <c r="G37" i="15"/>
  <c r="G35" i="15"/>
  <c r="G15" i="15"/>
  <c r="G23" i="15"/>
  <c r="G17" i="15"/>
  <c r="G10" i="15"/>
  <c r="G32" i="15"/>
  <c r="G22" i="15"/>
  <c r="G47" i="15"/>
  <c r="G7" i="15"/>
  <c r="G43" i="15"/>
  <c r="G29" i="15"/>
  <c r="G50" i="15"/>
  <c r="G26" i="15"/>
  <c r="I13" i="15"/>
  <c r="G13" i="15"/>
  <c r="E13" i="15"/>
  <c r="N34" i="15"/>
  <c r="P34" i="15" s="1"/>
  <c r="I34" i="15"/>
  <c r="G34" i="15"/>
  <c r="E34" i="15"/>
  <c r="N39" i="15"/>
  <c r="P39" i="15" s="1"/>
  <c r="I39" i="15"/>
  <c r="G39" i="15"/>
  <c r="E39" i="15"/>
  <c r="N9" i="15"/>
  <c r="K9" i="15"/>
  <c r="I9" i="15"/>
  <c r="G9" i="15"/>
  <c r="E9" i="15"/>
  <c r="E42" i="15"/>
  <c r="G42" i="15"/>
  <c r="N24" i="16"/>
  <c r="P24" i="16" s="1"/>
  <c r="M24" i="16"/>
  <c r="K24" i="16"/>
  <c r="I24" i="16"/>
  <c r="G24" i="16"/>
  <c r="E24" i="16"/>
  <c r="N38" i="16"/>
  <c r="P38" i="16" s="1"/>
  <c r="M38" i="16"/>
  <c r="K38" i="16"/>
  <c r="I38" i="16"/>
  <c r="G38" i="16"/>
  <c r="E38" i="16"/>
  <c r="N30" i="16"/>
  <c r="P30" i="16" s="1"/>
  <c r="M30" i="16"/>
  <c r="K30" i="16"/>
  <c r="I30" i="16"/>
  <c r="G30" i="16"/>
  <c r="E30" i="16"/>
  <c r="N33" i="16"/>
  <c r="P33" i="16" s="1"/>
  <c r="M33" i="16"/>
  <c r="K33" i="16"/>
  <c r="I33" i="16"/>
  <c r="G33" i="16"/>
  <c r="E33" i="16"/>
  <c r="N50" i="16"/>
  <c r="P50" i="16" s="1"/>
  <c r="M50" i="16"/>
  <c r="K50" i="16"/>
  <c r="I50" i="16"/>
  <c r="G50" i="16"/>
  <c r="E50" i="16"/>
  <c r="N51" i="16"/>
  <c r="M51" i="16"/>
  <c r="K51" i="16"/>
  <c r="I51" i="16"/>
  <c r="G51" i="16"/>
  <c r="E51" i="16"/>
  <c r="N49" i="16"/>
  <c r="P49" i="16" s="1"/>
  <c r="M49" i="16"/>
  <c r="K49" i="16"/>
  <c r="I49" i="16"/>
  <c r="G49" i="16"/>
  <c r="E49" i="16"/>
  <c r="N12" i="16"/>
  <c r="P12" i="16" s="1"/>
  <c r="M12" i="16"/>
  <c r="K12" i="16"/>
  <c r="I12" i="16"/>
  <c r="G12" i="16"/>
  <c r="E12" i="16"/>
  <c r="N48" i="16"/>
  <c r="P48" i="16" s="1"/>
  <c r="M48" i="16"/>
  <c r="K48" i="16"/>
  <c r="I48" i="16"/>
  <c r="G48" i="16"/>
  <c r="E48" i="16"/>
  <c r="N44" i="16"/>
  <c r="M44" i="16"/>
  <c r="K44" i="16"/>
  <c r="I44" i="16"/>
  <c r="G44" i="16"/>
  <c r="E44" i="16"/>
  <c r="N41" i="16"/>
  <c r="P41" i="16" s="1"/>
  <c r="M41" i="16"/>
  <c r="K41" i="16"/>
  <c r="I41" i="16"/>
  <c r="G41" i="16"/>
  <c r="E41" i="16"/>
  <c r="N14" i="16"/>
  <c r="P14" i="16" s="1"/>
  <c r="M14" i="16"/>
  <c r="K14" i="16"/>
  <c r="I14" i="16"/>
  <c r="G14" i="16"/>
  <c r="E14" i="16"/>
  <c r="N42" i="16"/>
  <c r="P42" i="16" s="1"/>
  <c r="M42" i="16"/>
  <c r="K42" i="16"/>
  <c r="I42" i="16"/>
  <c r="G42" i="16"/>
  <c r="E42" i="16"/>
  <c r="N11" i="16"/>
  <c r="M11" i="16"/>
  <c r="K11" i="16"/>
  <c r="I11" i="16"/>
  <c r="G11" i="16"/>
  <c r="E11" i="16"/>
  <c r="N25" i="16"/>
  <c r="P25" i="16" s="1"/>
  <c r="M25" i="16"/>
  <c r="K25" i="16"/>
  <c r="I25" i="16"/>
  <c r="G25" i="16"/>
  <c r="E25" i="16"/>
  <c r="N46" i="16"/>
  <c r="P46" i="16" s="1"/>
  <c r="M46" i="16"/>
  <c r="K46" i="16"/>
  <c r="I46" i="16"/>
  <c r="G46" i="16"/>
  <c r="E46" i="16"/>
  <c r="N28" i="16"/>
  <c r="P28" i="16" s="1"/>
  <c r="M28" i="16"/>
  <c r="K28" i="16"/>
  <c r="I28" i="16"/>
  <c r="G28" i="16"/>
  <c r="E28" i="16"/>
  <c r="N39" i="16"/>
  <c r="P39" i="16" s="1"/>
  <c r="M39" i="16"/>
  <c r="K39" i="16"/>
  <c r="I39" i="16"/>
  <c r="G39" i="16"/>
  <c r="E39" i="16"/>
  <c r="N34" i="16"/>
  <c r="P34" i="16" s="1"/>
  <c r="M34" i="16"/>
  <c r="K34" i="16"/>
  <c r="I34" i="16"/>
  <c r="G34" i="16"/>
  <c r="E34" i="16"/>
  <c r="N22" i="16"/>
  <c r="P22" i="16" s="1"/>
  <c r="M22" i="16"/>
  <c r="K22" i="16"/>
  <c r="I22" i="16"/>
  <c r="G22" i="16"/>
  <c r="E22" i="16"/>
  <c r="N15" i="16"/>
  <c r="P15" i="16" s="1"/>
  <c r="M15" i="16"/>
  <c r="K15" i="16"/>
  <c r="I15" i="16"/>
  <c r="G15" i="16"/>
  <c r="E15" i="16"/>
  <c r="N7" i="16"/>
  <c r="M7" i="16"/>
  <c r="K7" i="16"/>
  <c r="I7" i="16"/>
  <c r="G7" i="16"/>
  <c r="E7" i="16"/>
  <c r="N43" i="16"/>
  <c r="P43" i="16" s="1"/>
  <c r="M43" i="16"/>
  <c r="K43" i="16"/>
  <c r="I43" i="16"/>
  <c r="G43" i="16"/>
  <c r="E43" i="16"/>
  <c r="N40" i="16"/>
  <c r="P40" i="16" s="1"/>
  <c r="M40" i="16"/>
  <c r="K40" i="16"/>
  <c r="I40" i="16"/>
  <c r="G40" i="16"/>
  <c r="E40" i="16"/>
  <c r="N29" i="16"/>
  <c r="P29" i="16" s="1"/>
  <c r="M29" i="16"/>
  <c r="K29" i="16"/>
  <c r="I29" i="16"/>
  <c r="G29" i="16"/>
  <c r="E29" i="16"/>
  <c r="N16" i="14"/>
  <c r="M16" i="14"/>
  <c r="K16" i="14"/>
  <c r="I16" i="14"/>
  <c r="G16" i="14"/>
  <c r="E16" i="14"/>
  <c r="N33" i="14"/>
  <c r="P33" i="14" s="1"/>
  <c r="M33" i="14"/>
  <c r="K33" i="14"/>
  <c r="I33" i="14"/>
  <c r="G33" i="14"/>
  <c r="E33" i="14"/>
  <c r="N7" i="14"/>
  <c r="O65" i="14" s="1"/>
  <c r="M7" i="14"/>
  <c r="K7" i="14"/>
  <c r="I7" i="14"/>
  <c r="G7" i="14"/>
  <c r="E7" i="14"/>
  <c r="N24" i="14"/>
  <c r="P24" i="14" s="1"/>
  <c r="M24" i="14"/>
  <c r="K24" i="14"/>
  <c r="I24" i="14"/>
  <c r="G24" i="14"/>
  <c r="E24" i="14"/>
  <c r="N64" i="14"/>
  <c r="M64" i="14"/>
  <c r="K64" i="14"/>
  <c r="I64" i="14"/>
  <c r="G64" i="14"/>
  <c r="E64" i="14"/>
  <c r="N58" i="14"/>
  <c r="M58" i="14"/>
  <c r="K58" i="14"/>
  <c r="I58" i="14"/>
  <c r="G58" i="14"/>
  <c r="E58" i="14"/>
  <c r="N9" i="14"/>
  <c r="P9" i="14" s="1"/>
  <c r="M9" i="14"/>
  <c r="K9" i="14"/>
  <c r="I9" i="14"/>
  <c r="G9" i="14"/>
  <c r="E9" i="14"/>
  <c r="N12" i="14"/>
  <c r="P12" i="14" s="1"/>
  <c r="M12" i="14"/>
  <c r="K12" i="14"/>
  <c r="I12" i="14"/>
  <c r="G12" i="14"/>
  <c r="E12" i="14"/>
  <c r="N25" i="14"/>
  <c r="M25" i="14"/>
  <c r="K25" i="14"/>
  <c r="I25" i="14"/>
  <c r="G25" i="14"/>
  <c r="E25" i="14"/>
  <c r="N60" i="14"/>
  <c r="M60" i="14"/>
  <c r="K60" i="14"/>
  <c r="I60" i="14"/>
  <c r="G60" i="14"/>
  <c r="E60" i="14"/>
  <c r="N13" i="14"/>
  <c r="P13" i="14" s="1"/>
  <c r="M13" i="14"/>
  <c r="K13" i="14"/>
  <c r="I13" i="14"/>
  <c r="G13" i="14"/>
  <c r="E13" i="14"/>
  <c r="N28" i="14"/>
  <c r="P28" i="14" s="1"/>
  <c r="M28" i="14"/>
  <c r="K28" i="14"/>
  <c r="I28" i="14"/>
  <c r="G28" i="14"/>
  <c r="E28" i="14"/>
  <c r="N21" i="14"/>
  <c r="P21" i="14" s="1"/>
  <c r="M21" i="14"/>
  <c r="K21" i="14"/>
  <c r="I21" i="14"/>
  <c r="G21" i="14"/>
  <c r="E21" i="14"/>
  <c r="N45" i="14"/>
  <c r="P45" i="14" s="1"/>
  <c r="M45" i="14"/>
  <c r="K45" i="14"/>
  <c r="I45" i="14"/>
  <c r="G45" i="14"/>
  <c r="E45" i="14"/>
  <c r="N18" i="14"/>
  <c r="P18" i="14" s="1"/>
  <c r="M18" i="14"/>
  <c r="K18" i="14"/>
  <c r="I18" i="14"/>
  <c r="G18" i="14"/>
  <c r="E18" i="14"/>
  <c r="N10" i="14"/>
  <c r="P10" i="14" s="1"/>
  <c r="M10" i="14"/>
  <c r="K10" i="14"/>
  <c r="I10" i="14"/>
  <c r="G10" i="14"/>
  <c r="E10" i="14"/>
  <c r="N43" i="14"/>
  <c r="M43" i="14"/>
  <c r="K43" i="14"/>
  <c r="I43" i="14"/>
  <c r="G43" i="14"/>
  <c r="E43" i="14"/>
  <c r="N38" i="14"/>
  <c r="P38" i="14" s="1"/>
  <c r="M38" i="14"/>
  <c r="K38" i="14"/>
  <c r="I38" i="14"/>
  <c r="G38" i="14"/>
  <c r="E38" i="14"/>
  <c r="N32" i="14"/>
  <c r="P32" i="14" s="1"/>
  <c r="M32" i="14"/>
  <c r="K32" i="14"/>
  <c r="I32" i="14"/>
  <c r="G32" i="14"/>
  <c r="E32" i="14"/>
  <c r="N26" i="14"/>
  <c r="P26" i="14" s="1"/>
  <c r="M26" i="14"/>
  <c r="K26" i="14"/>
  <c r="I26" i="14"/>
  <c r="G26" i="14"/>
  <c r="E26" i="14"/>
  <c r="N44" i="14"/>
  <c r="P44" i="14" s="1"/>
  <c r="M44" i="14"/>
  <c r="K44" i="14"/>
  <c r="I44" i="14"/>
  <c r="G44" i="14"/>
  <c r="E44" i="14"/>
  <c r="L26" i="17"/>
  <c r="K26" i="17"/>
  <c r="I26" i="17"/>
  <c r="G26" i="17"/>
  <c r="E26" i="17"/>
  <c r="L25" i="17"/>
  <c r="M25" i="17" s="1"/>
  <c r="K25" i="17"/>
  <c r="I25" i="17"/>
  <c r="G25" i="17"/>
  <c r="E25" i="17"/>
  <c r="L24" i="17"/>
  <c r="K24" i="17"/>
  <c r="I24" i="17"/>
  <c r="G24" i="17"/>
  <c r="E24" i="17"/>
  <c r="L23" i="17"/>
  <c r="K23" i="17"/>
  <c r="I23" i="17"/>
  <c r="G23" i="17"/>
  <c r="E23" i="17"/>
  <c r="L18" i="17"/>
  <c r="K18" i="17"/>
  <c r="I18" i="17"/>
  <c r="G18" i="17"/>
  <c r="E18" i="17"/>
  <c r="L12" i="17"/>
  <c r="K12" i="17"/>
  <c r="I12" i="17"/>
  <c r="G12" i="17"/>
  <c r="E12" i="17"/>
  <c r="L10" i="17"/>
  <c r="K10" i="17"/>
  <c r="I10" i="17"/>
  <c r="G10" i="17"/>
  <c r="E10" i="17"/>
  <c r="N24" i="12"/>
  <c r="G23" i="12"/>
  <c r="N28" i="12"/>
  <c r="P28" i="12" s="1"/>
  <c r="N32" i="12"/>
  <c r="P32" i="12" s="1"/>
  <c r="N24" i="15"/>
  <c r="P24" i="15" s="1"/>
  <c r="N31" i="15"/>
  <c r="P31" i="15" s="1"/>
  <c r="N36" i="15"/>
  <c r="P36" i="15" s="1"/>
  <c r="N40" i="15"/>
  <c r="P40" i="15" s="1"/>
  <c r="N16" i="15"/>
  <c r="P16" i="15" s="1"/>
  <c r="N41" i="15"/>
  <c r="P41" i="15" s="1"/>
  <c r="N45" i="15"/>
  <c r="P45" i="15" s="1"/>
  <c r="N30" i="15"/>
  <c r="P30" i="15" s="1"/>
  <c r="N28" i="15"/>
  <c r="P28" i="15" s="1"/>
  <c r="N46" i="15"/>
  <c r="P46" i="15" s="1"/>
  <c r="M24" i="15"/>
  <c r="M31" i="15"/>
  <c r="M36" i="15"/>
  <c r="M40" i="15"/>
  <c r="M16" i="15"/>
  <c r="M41" i="15"/>
  <c r="M45" i="15"/>
  <c r="M30" i="15"/>
  <c r="M28" i="15"/>
  <c r="M46" i="15"/>
  <c r="K24" i="15"/>
  <c r="K31" i="15"/>
  <c r="K36" i="15"/>
  <c r="K40" i="15"/>
  <c r="K16" i="15"/>
  <c r="K41" i="15"/>
  <c r="K45" i="15"/>
  <c r="K30" i="15"/>
  <c r="K28" i="15"/>
  <c r="K46" i="15"/>
  <c r="I24" i="15"/>
  <c r="I31" i="15"/>
  <c r="I36" i="15"/>
  <c r="I40" i="15"/>
  <c r="I16" i="15"/>
  <c r="I41" i="15"/>
  <c r="I45" i="15"/>
  <c r="I30" i="15"/>
  <c r="I28" i="15"/>
  <c r="I46" i="15"/>
  <c r="G24" i="15"/>
  <c r="G31" i="15"/>
  <c r="G36" i="15"/>
  <c r="G40" i="15"/>
  <c r="G16" i="15"/>
  <c r="G41" i="15"/>
  <c r="G45" i="15"/>
  <c r="G30" i="15"/>
  <c r="G28" i="15"/>
  <c r="G46" i="15"/>
  <c r="E24" i="15"/>
  <c r="E31" i="15"/>
  <c r="E36" i="15"/>
  <c r="E40" i="15"/>
  <c r="E16" i="15"/>
  <c r="E41" i="15"/>
  <c r="E45" i="15"/>
  <c r="E30" i="15"/>
  <c r="E28" i="15"/>
  <c r="E46" i="15"/>
  <c r="N36" i="12"/>
  <c r="N14" i="12"/>
  <c r="P14" i="12" s="1"/>
  <c r="N33" i="12"/>
  <c r="P33" i="12" s="1"/>
  <c r="N39" i="12"/>
  <c r="P39" i="12" s="1"/>
  <c r="N47" i="12"/>
  <c r="P47" i="12" s="1"/>
  <c r="N7" i="12"/>
  <c r="P7" i="12" s="1"/>
  <c r="N51" i="12"/>
  <c r="P51" i="12" s="1"/>
  <c r="N22" i="12"/>
  <c r="N10" i="12"/>
  <c r="P10" i="12" s="1"/>
  <c r="N53" i="12"/>
  <c r="P53" i="12" s="1"/>
  <c r="N41" i="12"/>
  <c r="P41" i="12" s="1"/>
  <c r="N12" i="12"/>
  <c r="P12" i="12" s="1"/>
  <c r="N40" i="12"/>
  <c r="P40" i="12" s="1"/>
  <c r="N45" i="12"/>
  <c r="P45" i="12" s="1"/>
  <c r="N49" i="12"/>
  <c r="P49" i="12" s="1"/>
  <c r="N52" i="12"/>
  <c r="P52" i="12" s="1"/>
  <c r="N31" i="12"/>
  <c r="P31" i="12" s="1"/>
  <c r="N16" i="12"/>
  <c r="P16" i="12" s="1"/>
  <c r="N38" i="12"/>
  <c r="P38" i="12" s="1"/>
  <c r="M36" i="12"/>
  <c r="M14" i="12"/>
  <c r="M33" i="12"/>
  <c r="M39" i="12"/>
  <c r="M47" i="12"/>
  <c r="M7" i="12"/>
  <c r="M51" i="12"/>
  <c r="M22" i="12"/>
  <c r="M10" i="12"/>
  <c r="M53" i="12"/>
  <c r="M41" i="12"/>
  <c r="M12" i="12"/>
  <c r="M40" i="12"/>
  <c r="M45" i="12"/>
  <c r="M49" i="12"/>
  <c r="M52" i="12"/>
  <c r="M31" i="12"/>
  <c r="M16" i="12"/>
  <c r="M38" i="12"/>
  <c r="K36" i="12"/>
  <c r="K14" i="12"/>
  <c r="K33" i="12"/>
  <c r="K39" i="12"/>
  <c r="K47" i="12"/>
  <c r="K7" i="12"/>
  <c r="K51" i="12"/>
  <c r="K22" i="12"/>
  <c r="K10" i="12"/>
  <c r="K53" i="12"/>
  <c r="K41" i="12"/>
  <c r="K12" i="12"/>
  <c r="K40" i="12"/>
  <c r="K45" i="12"/>
  <c r="K49" i="12"/>
  <c r="K52" i="12"/>
  <c r="K31" i="12"/>
  <c r="K16" i="12"/>
  <c r="K38" i="12"/>
  <c r="I36" i="12"/>
  <c r="I14" i="12"/>
  <c r="I33" i="12"/>
  <c r="I39" i="12"/>
  <c r="I47" i="12"/>
  <c r="I7" i="12"/>
  <c r="I51" i="12"/>
  <c r="I22" i="12"/>
  <c r="I10" i="12"/>
  <c r="I53" i="12"/>
  <c r="I41" i="12"/>
  <c r="I12" i="12"/>
  <c r="I40" i="12"/>
  <c r="I45" i="12"/>
  <c r="I49" i="12"/>
  <c r="I52" i="12"/>
  <c r="I31" i="12"/>
  <c r="I16" i="12"/>
  <c r="I38" i="12"/>
  <c r="G7" i="12"/>
  <c r="E36" i="12"/>
  <c r="E14" i="12"/>
  <c r="E33" i="12"/>
  <c r="E39" i="12"/>
  <c r="E47" i="12"/>
  <c r="E7" i="12"/>
  <c r="E51" i="12"/>
  <c r="E22" i="12"/>
  <c r="E10" i="12"/>
  <c r="E53" i="12"/>
  <c r="E41" i="12"/>
  <c r="E12" i="12"/>
  <c r="E40" i="12"/>
  <c r="E45" i="12"/>
  <c r="E49" i="12"/>
  <c r="E52" i="12"/>
  <c r="E31" i="12"/>
  <c r="E16" i="12"/>
  <c r="E38" i="12"/>
  <c r="M10" i="1"/>
  <c r="M8" i="1"/>
  <c r="M13" i="1"/>
  <c r="M14" i="1"/>
  <c r="M16" i="1"/>
  <c r="M12" i="1"/>
  <c r="M9" i="1"/>
  <c r="M15" i="1"/>
  <c r="M7" i="1"/>
  <c r="K10" i="1"/>
  <c r="K8" i="1"/>
  <c r="K13" i="1"/>
  <c r="K14" i="1"/>
  <c r="K16" i="1"/>
  <c r="K12" i="1"/>
  <c r="K9" i="1"/>
  <c r="K15" i="1"/>
  <c r="K7" i="1"/>
  <c r="I10" i="1"/>
  <c r="I8" i="1"/>
  <c r="I13" i="1"/>
  <c r="I14" i="1"/>
  <c r="I16" i="1"/>
  <c r="I12" i="1"/>
  <c r="I9" i="1"/>
  <c r="I15" i="1"/>
  <c r="I7" i="1"/>
  <c r="G10" i="1"/>
  <c r="G8" i="1"/>
  <c r="G13" i="1"/>
  <c r="G14" i="1"/>
  <c r="G16" i="1"/>
  <c r="G12" i="1"/>
  <c r="G9" i="1"/>
  <c r="G15" i="1"/>
  <c r="G7" i="1"/>
  <c r="E10" i="1"/>
  <c r="E8" i="1"/>
  <c r="E13" i="1"/>
  <c r="E14" i="1"/>
  <c r="E16" i="1"/>
  <c r="E12" i="1"/>
  <c r="E9" i="1"/>
  <c r="E15" i="1"/>
  <c r="E7" i="1"/>
  <c r="N14" i="1"/>
  <c r="P14" i="1" s="1"/>
  <c r="N16" i="1"/>
  <c r="N12" i="1"/>
  <c r="P12" i="1" s="1"/>
  <c r="N9" i="1"/>
  <c r="P9" i="1" s="1"/>
  <c r="N15" i="1"/>
  <c r="P15" i="1" s="1"/>
  <c r="N7" i="1"/>
  <c r="P7" i="1" s="1"/>
  <c r="E67" i="4"/>
  <c r="G67" i="4"/>
  <c r="I67" i="4"/>
  <c r="K67" i="4"/>
  <c r="M67" i="4"/>
  <c r="N67" i="4"/>
  <c r="P67" i="4" s="1"/>
  <c r="N41" i="14"/>
  <c r="P41" i="14" s="1"/>
  <c r="M41" i="14"/>
  <c r="K41" i="14"/>
  <c r="I41" i="14"/>
  <c r="G41" i="14"/>
  <c r="E41" i="14"/>
  <c r="N63" i="14"/>
  <c r="P63" i="14" s="1"/>
  <c r="M63" i="14"/>
  <c r="K63" i="14"/>
  <c r="I63" i="14"/>
  <c r="G63" i="14"/>
  <c r="E63" i="14"/>
  <c r="N54" i="16"/>
  <c r="P54" i="16" s="1"/>
  <c r="M54" i="16"/>
  <c r="K54" i="16"/>
  <c r="I54" i="16"/>
  <c r="G54" i="16"/>
  <c r="E54" i="16"/>
  <c r="N8" i="16"/>
  <c r="P8" i="16" s="1"/>
  <c r="M8" i="16"/>
  <c r="K8" i="16"/>
  <c r="I8" i="16"/>
  <c r="G8" i="16"/>
  <c r="E8" i="16"/>
  <c r="N35" i="16"/>
  <c r="O39" i="16" s="1"/>
  <c r="M35" i="16"/>
  <c r="K35" i="16"/>
  <c r="I35" i="16"/>
  <c r="G35" i="16"/>
  <c r="E35" i="16"/>
  <c r="N31" i="16"/>
  <c r="P31" i="16" s="1"/>
  <c r="M31" i="16"/>
  <c r="K31" i="16"/>
  <c r="I31" i="16"/>
  <c r="G31" i="16"/>
  <c r="E31" i="16"/>
  <c r="M36" i="16"/>
  <c r="K36" i="16"/>
  <c r="I36" i="16"/>
  <c r="G36" i="16"/>
  <c r="E36" i="16"/>
  <c r="N55" i="16"/>
  <c r="P55" i="16" s="1"/>
  <c r="M55" i="16"/>
  <c r="K55" i="16"/>
  <c r="I55" i="16"/>
  <c r="G55" i="16"/>
  <c r="E55" i="16"/>
  <c r="N20" i="16"/>
  <c r="M20" i="16"/>
  <c r="K20" i="16"/>
  <c r="I20" i="16"/>
  <c r="G20" i="16"/>
  <c r="E20" i="16"/>
  <c r="N13" i="16"/>
  <c r="P13" i="16" s="1"/>
  <c r="M13" i="16"/>
  <c r="K13" i="16"/>
  <c r="I13" i="16"/>
  <c r="G13" i="16"/>
  <c r="E13" i="16"/>
  <c r="N19" i="16"/>
  <c r="P19" i="16" s="1"/>
  <c r="M19" i="16"/>
  <c r="K19" i="16"/>
  <c r="I19" i="16"/>
  <c r="G19" i="16"/>
  <c r="E19" i="16"/>
  <c r="N37" i="16"/>
  <c r="P37" i="16" s="1"/>
  <c r="M37" i="16"/>
  <c r="K37" i="16"/>
  <c r="I37" i="16"/>
  <c r="G37" i="16"/>
  <c r="E37" i="16"/>
  <c r="N32" i="16"/>
  <c r="M32" i="16"/>
  <c r="K32" i="16"/>
  <c r="I32" i="16"/>
  <c r="G32" i="16"/>
  <c r="E32" i="16"/>
  <c r="N18" i="16"/>
  <c r="P18" i="16" s="1"/>
  <c r="M18" i="16"/>
  <c r="K18" i="16"/>
  <c r="I18" i="16"/>
  <c r="G18" i="16"/>
  <c r="E18" i="16"/>
  <c r="N45" i="16"/>
  <c r="P45" i="16" s="1"/>
  <c r="M45" i="16"/>
  <c r="K45" i="16"/>
  <c r="I45" i="16"/>
  <c r="G45" i="16"/>
  <c r="E45" i="16"/>
  <c r="N53" i="16"/>
  <c r="P53" i="16" s="1"/>
  <c r="M53" i="16"/>
  <c r="K53" i="16"/>
  <c r="I53" i="16"/>
  <c r="G53" i="16"/>
  <c r="E53" i="16"/>
  <c r="N52" i="16"/>
  <c r="M52" i="16"/>
  <c r="K52" i="16"/>
  <c r="I52" i="16"/>
  <c r="G52" i="16"/>
  <c r="E52" i="16"/>
  <c r="N27" i="16"/>
  <c r="P27" i="16" s="1"/>
  <c r="M27" i="16"/>
  <c r="K27" i="16"/>
  <c r="I27" i="16"/>
  <c r="G27" i="16"/>
  <c r="E27" i="16"/>
  <c r="N47" i="16"/>
  <c r="P47" i="16" s="1"/>
  <c r="M47" i="16"/>
  <c r="K47" i="16"/>
  <c r="I47" i="16"/>
  <c r="G47" i="16"/>
  <c r="E47" i="16"/>
  <c r="N23" i="16"/>
  <c r="P23" i="16" s="1"/>
  <c r="M23" i="16"/>
  <c r="K23" i="16"/>
  <c r="I23" i="16"/>
  <c r="G23" i="16"/>
  <c r="E23" i="16"/>
  <c r="N10" i="16"/>
  <c r="P10" i="16" s="1"/>
  <c r="M10" i="16"/>
  <c r="K10" i="16"/>
  <c r="I10" i="16"/>
  <c r="G10" i="16"/>
  <c r="E10" i="16"/>
  <c r="N21" i="16"/>
  <c r="P21" i="16" s="1"/>
  <c r="M21" i="16"/>
  <c r="K21" i="16"/>
  <c r="I21" i="16"/>
  <c r="G21" i="16"/>
  <c r="E21" i="16"/>
  <c r="N16" i="16"/>
  <c r="P16" i="16" s="1"/>
  <c r="M16" i="16"/>
  <c r="K16" i="16"/>
  <c r="I16" i="16"/>
  <c r="G16" i="16"/>
  <c r="E16" i="16"/>
  <c r="N26" i="16"/>
  <c r="P26" i="16" s="1"/>
  <c r="M26" i="16"/>
  <c r="K26" i="16"/>
  <c r="I26" i="16"/>
  <c r="G26" i="16"/>
  <c r="E26" i="16"/>
  <c r="N17" i="16"/>
  <c r="P17" i="16" s="1"/>
  <c r="M17" i="16"/>
  <c r="K17" i="16"/>
  <c r="I17" i="16"/>
  <c r="G17" i="16"/>
  <c r="E17" i="16"/>
  <c r="N9" i="16"/>
  <c r="P9" i="16" s="1"/>
  <c r="M9" i="16"/>
  <c r="K9" i="16"/>
  <c r="I9" i="16"/>
  <c r="G9" i="16"/>
  <c r="E9" i="16"/>
  <c r="E40" i="14"/>
  <c r="G40" i="14"/>
  <c r="I40" i="14"/>
  <c r="K40" i="14"/>
  <c r="M40" i="14"/>
  <c r="N40" i="14"/>
  <c r="P40" i="14" s="1"/>
  <c r="E52" i="14"/>
  <c r="G52" i="14"/>
  <c r="I52" i="14"/>
  <c r="K52" i="14"/>
  <c r="M52" i="14"/>
  <c r="N52" i="14"/>
  <c r="P52" i="14" s="1"/>
  <c r="E57" i="14"/>
  <c r="G57" i="14"/>
  <c r="I57" i="14"/>
  <c r="K57" i="14"/>
  <c r="M57" i="14"/>
  <c r="N57" i="14"/>
  <c r="P57" i="14" s="1"/>
  <c r="E19" i="14"/>
  <c r="G19" i="14"/>
  <c r="I19" i="14"/>
  <c r="K19" i="14"/>
  <c r="M19" i="14"/>
  <c r="N19" i="14"/>
  <c r="E61" i="14"/>
  <c r="G61" i="14"/>
  <c r="I61" i="14"/>
  <c r="K61" i="14"/>
  <c r="M61" i="14"/>
  <c r="N61" i="14"/>
  <c r="P61" i="14" s="1"/>
  <c r="E34" i="14"/>
  <c r="G34" i="14"/>
  <c r="I34" i="14"/>
  <c r="K34" i="14"/>
  <c r="M34" i="14"/>
  <c r="N34" i="14"/>
  <c r="E29" i="14"/>
  <c r="G29" i="14"/>
  <c r="I29" i="14"/>
  <c r="K29" i="14"/>
  <c r="M29" i="14"/>
  <c r="N29" i="14"/>
  <c r="P29" i="14" s="1"/>
  <c r="E14" i="14"/>
  <c r="G14" i="14"/>
  <c r="I14" i="14"/>
  <c r="K14" i="14"/>
  <c r="M14" i="14"/>
  <c r="N14" i="14"/>
  <c r="P14" i="14" s="1"/>
  <c r="E39" i="14"/>
  <c r="G39" i="14"/>
  <c r="I39" i="14"/>
  <c r="K39" i="14"/>
  <c r="M39" i="14"/>
  <c r="N39" i="14"/>
  <c r="P39" i="14" s="1"/>
  <c r="E59" i="14"/>
  <c r="G59" i="14"/>
  <c r="I59" i="14"/>
  <c r="K59" i="14"/>
  <c r="M59" i="14"/>
  <c r="N59" i="14"/>
  <c r="E55" i="14"/>
  <c r="G55" i="14"/>
  <c r="I55" i="14"/>
  <c r="K55" i="14"/>
  <c r="M55" i="14"/>
  <c r="N55" i="14"/>
  <c r="P55" i="14" s="1"/>
  <c r="E11" i="14"/>
  <c r="G11" i="14"/>
  <c r="I11" i="14"/>
  <c r="K11" i="14"/>
  <c r="M11" i="14"/>
  <c r="N11" i="14"/>
  <c r="P11" i="14" s="1"/>
  <c r="E37" i="14"/>
  <c r="G37" i="14"/>
  <c r="I37" i="14"/>
  <c r="K37" i="14"/>
  <c r="M37" i="14"/>
  <c r="N37" i="14"/>
  <c r="P37" i="14" s="1"/>
  <c r="E22" i="14"/>
  <c r="G22" i="14"/>
  <c r="I22" i="14"/>
  <c r="K22" i="14"/>
  <c r="M22" i="14"/>
  <c r="N22" i="14"/>
  <c r="P22" i="14" s="1"/>
  <c r="E31" i="14"/>
  <c r="G31" i="14"/>
  <c r="I31" i="14"/>
  <c r="K31" i="14"/>
  <c r="M31" i="14"/>
  <c r="N31" i="14"/>
  <c r="P31" i="14" s="1"/>
  <c r="E50" i="14"/>
  <c r="G50" i="14"/>
  <c r="I50" i="14"/>
  <c r="K50" i="14"/>
  <c r="M50" i="14"/>
  <c r="N50" i="14"/>
  <c r="P50" i="14" s="1"/>
  <c r="E30" i="14"/>
  <c r="G30" i="14"/>
  <c r="I30" i="14"/>
  <c r="K30" i="14"/>
  <c r="M30" i="14"/>
  <c r="N30" i="14"/>
  <c r="P30" i="14" s="1"/>
  <c r="E51" i="14"/>
  <c r="G51" i="14"/>
  <c r="I51" i="14"/>
  <c r="K51" i="14"/>
  <c r="M51" i="14"/>
  <c r="N51" i="14"/>
  <c r="E46" i="14"/>
  <c r="G46" i="14"/>
  <c r="I46" i="14"/>
  <c r="K46" i="14"/>
  <c r="M46" i="14"/>
  <c r="N46" i="14"/>
  <c r="P46" i="14" s="1"/>
  <c r="E54" i="14"/>
  <c r="G54" i="14"/>
  <c r="I54" i="14"/>
  <c r="K54" i="14"/>
  <c r="M54" i="14"/>
  <c r="N54" i="14"/>
  <c r="P54" i="14" s="1"/>
  <c r="E62" i="14"/>
  <c r="G62" i="14"/>
  <c r="I62" i="14"/>
  <c r="K62" i="14"/>
  <c r="M62" i="14"/>
  <c r="N62" i="14"/>
  <c r="P62" i="14" s="1"/>
  <c r="E27" i="14"/>
  <c r="G27" i="14"/>
  <c r="I27" i="14"/>
  <c r="K27" i="14"/>
  <c r="M27" i="14"/>
  <c r="N27" i="14"/>
  <c r="P27" i="14" s="1"/>
  <c r="E53" i="14"/>
  <c r="G53" i="14"/>
  <c r="I53" i="14"/>
  <c r="K53" i="14"/>
  <c r="M53" i="14"/>
  <c r="N53" i="14"/>
  <c r="P53" i="14" s="1"/>
  <c r="E42" i="14"/>
  <c r="G42" i="14"/>
  <c r="I42" i="14"/>
  <c r="K42" i="14"/>
  <c r="M42" i="14"/>
  <c r="N42" i="14"/>
  <c r="P42" i="14" s="1"/>
  <c r="E65" i="14"/>
  <c r="G65" i="14"/>
  <c r="I65" i="14"/>
  <c r="K65" i="14"/>
  <c r="M65" i="14"/>
  <c r="N65" i="14"/>
  <c r="P65" i="14" s="1"/>
  <c r="E35" i="14"/>
  <c r="G35" i="14"/>
  <c r="I35" i="14"/>
  <c r="K35" i="14"/>
  <c r="M35" i="14"/>
  <c r="N35" i="14"/>
  <c r="P35" i="14" s="1"/>
  <c r="E48" i="14"/>
  <c r="G48" i="14"/>
  <c r="I48" i="14"/>
  <c r="K48" i="14"/>
  <c r="M48" i="14"/>
  <c r="N48" i="14"/>
  <c r="P48" i="14" s="1"/>
  <c r="E17" i="14"/>
  <c r="G17" i="14"/>
  <c r="I17" i="14"/>
  <c r="K17" i="14"/>
  <c r="M17" i="14"/>
  <c r="N17" i="14"/>
  <c r="P17" i="14" s="1"/>
  <c r="E47" i="14"/>
  <c r="G47" i="14"/>
  <c r="I47" i="14"/>
  <c r="K47" i="14"/>
  <c r="M47" i="14"/>
  <c r="N47" i="14"/>
  <c r="P47" i="14" s="1"/>
  <c r="E56" i="14"/>
  <c r="G56" i="14"/>
  <c r="I56" i="14"/>
  <c r="K56" i="14"/>
  <c r="M56" i="14"/>
  <c r="N56" i="14"/>
  <c r="P56" i="14" s="1"/>
  <c r="E23" i="14"/>
  <c r="G23" i="14"/>
  <c r="I23" i="14"/>
  <c r="K23" i="14"/>
  <c r="M23" i="14"/>
  <c r="N23" i="14"/>
  <c r="P23" i="14" s="1"/>
  <c r="E15" i="14"/>
  <c r="G15" i="14"/>
  <c r="I15" i="14"/>
  <c r="K15" i="14"/>
  <c r="M15" i="14"/>
  <c r="N15" i="14"/>
  <c r="P15" i="14" s="1"/>
  <c r="E8" i="14"/>
  <c r="G8" i="14"/>
  <c r="I8" i="14"/>
  <c r="K8" i="14"/>
  <c r="M8" i="14"/>
  <c r="N8" i="14"/>
  <c r="P8" i="14" s="1"/>
  <c r="E49" i="14"/>
  <c r="G49" i="14"/>
  <c r="I49" i="14"/>
  <c r="K49" i="14"/>
  <c r="M49" i="14"/>
  <c r="N49" i="14"/>
  <c r="P49" i="14" s="1"/>
  <c r="E20" i="14"/>
  <c r="G20" i="14"/>
  <c r="I20" i="14"/>
  <c r="K20" i="14"/>
  <c r="M20" i="14"/>
  <c r="N20" i="14"/>
  <c r="P20" i="14" s="1"/>
  <c r="E36" i="14"/>
  <c r="G36" i="14"/>
  <c r="I36" i="14"/>
  <c r="K36" i="14"/>
  <c r="M36" i="14"/>
  <c r="N36" i="14"/>
  <c r="P36" i="14" s="1"/>
  <c r="N53" i="2"/>
  <c r="P53" i="2" s="1"/>
  <c r="N51" i="2"/>
  <c r="P51" i="2" s="1"/>
  <c r="N15" i="2"/>
  <c r="P15" i="2" s="1"/>
  <c r="N30" i="2"/>
  <c r="P30" i="2" s="1"/>
  <c r="N49" i="2"/>
  <c r="P49" i="2" s="1"/>
  <c r="N42" i="2"/>
  <c r="P42" i="2" s="1"/>
  <c r="N55" i="2"/>
  <c r="P55" i="2" s="1"/>
  <c r="N33" i="2"/>
  <c r="P33" i="2" s="1"/>
  <c r="N10" i="2"/>
  <c r="P10" i="2" s="1"/>
  <c r="N31" i="2"/>
  <c r="P31" i="2" s="1"/>
  <c r="N45" i="2"/>
  <c r="P45" i="2" s="1"/>
  <c r="N7" i="2"/>
  <c r="N23" i="2"/>
  <c r="P23" i="2" s="1"/>
  <c r="N54" i="2"/>
  <c r="P54" i="2" s="1"/>
  <c r="N58" i="2"/>
  <c r="P58" i="2" s="1"/>
  <c r="N29" i="2"/>
  <c r="P29" i="2" s="1"/>
  <c r="N12" i="4"/>
  <c r="P12" i="4" s="1"/>
  <c r="M12" i="4"/>
  <c r="K12" i="4"/>
  <c r="I12" i="4"/>
  <c r="G12" i="4"/>
  <c r="E12" i="4"/>
  <c r="N27" i="4"/>
  <c r="P27" i="4" s="1"/>
  <c r="M27" i="4"/>
  <c r="K27" i="4"/>
  <c r="I27" i="4"/>
  <c r="G27" i="4"/>
  <c r="E27" i="4"/>
  <c r="N28" i="4"/>
  <c r="P28" i="4" s="1"/>
  <c r="M28" i="4"/>
  <c r="K28" i="4"/>
  <c r="I28" i="4"/>
  <c r="G28" i="4"/>
  <c r="E28" i="4"/>
  <c r="N33" i="4"/>
  <c r="P33" i="4" s="1"/>
  <c r="M33" i="4"/>
  <c r="K33" i="4"/>
  <c r="I33" i="4"/>
  <c r="G33" i="4"/>
  <c r="E33" i="4"/>
  <c r="N23" i="4"/>
  <c r="P23" i="4" s="1"/>
  <c r="M23" i="4"/>
  <c r="K23" i="4"/>
  <c r="I23" i="4"/>
  <c r="G23" i="4"/>
  <c r="E23" i="4"/>
  <c r="N62" i="4"/>
  <c r="P62" i="4" s="1"/>
  <c r="M62" i="4"/>
  <c r="K62" i="4"/>
  <c r="I62" i="4"/>
  <c r="G62" i="4"/>
  <c r="E62" i="4"/>
  <c r="N44" i="4"/>
  <c r="P44" i="4" s="1"/>
  <c r="M44" i="4"/>
  <c r="K44" i="4"/>
  <c r="I44" i="4"/>
  <c r="G44" i="4"/>
  <c r="E44" i="4"/>
  <c r="N34" i="4"/>
  <c r="P34" i="4" s="1"/>
  <c r="M34" i="4"/>
  <c r="K34" i="4"/>
  <c r="I34" i="4"/>
  <c r="G34" i="4"/>
  <c r="E34" i="4"/>
  <c r="N22" i="4"/>
  <c r="P22" i="4" s="1"/>
  <c r="M22" i="4"/>
  <c r="K22" i="4"/>
  <c r="I22" i="4"/>
  <c r="G22" i="4"/>
  <c r="E22" i="4"/>
  <c r="N16" i="4"/>
  <c r="P16" i="4" s="1"/>
  <c r="M16" i="4"/>
  <c r="K16" i="4"/>
  <c r="I16" i="4"/>
  <c r="G16" i="4"/>
  <c r="E16" i="4"/>
  <c r="N65" i="4"/>
  <c r="P65" i="4" s="1"/>
  <c r="M65" i="4"/>
  <c r="K65" i="4"/>
  <c r="I65" i="4"/>
  <c r="G65" i="4"/>
  <c r="E65" i="4"/>
  <c r="N64" i="4"/>
  <c r="P64" i="4" s="1"/>
  <c r="M64" i="4"/>
  <c r="K64" i="4"/>
  <c r="I64" i="4"/>
  <c r="G64" i="4"/>
  <c r="E64" i="4"/>
  <c r="N49" i="4"/>
  <c r="P49" i="4"/>
  <c r="M49" i="4"/>
  <c r="K49" i="4"/>
  <c r="I49" i="4"/>
  <c r="G49" i="4"/>
  <c r="E49" i="4"/>
  <c r="N56" i="4"/>
  <c r="P56" i="4" s="1"/>
  <c r="M56" i="4"/>
  <c r="K56" i="4"/>
  <c r="I56" i="4"/>
  <c r="G56" i="4"/>
  <c r="E56" i="4"/>
  <c r="N20" i="4"/>
  <c r="M20" i="4"/>
  <c r="K20" i="4"/>
  <c r="I20" i="4"/>
  <c r="G20" i="4"/>
  <c r="E20" i="4"/>
  <c r="N35" i="4"/>
  <c r="P35" i="4" s="1"/>
  <c r="M35" i="4"/>
  <c r="K35" i="4"/>
  <c r="I35" i="4"/>
  <c r="G35" i="4"/>
  <c r="E35" i="4"/>
  <c r="N58" i="4"/>
  <c r="P58" i="4" s="1"/>
  <c r="M58" i="4"/>
  <c r="K58" i="4"/>
  <c r="I58" i="4"/>
  <c r="G58" i="4"/>
  <c r="E58" i="4"/>
  <c r="N43" i="4"/>
  <c r="P43" i="4" s="1"/>
  <c r="M43" i="4"/>
  <c r="K43" i="4"/>
  <c r="I43" i="4"/>
  <c r="G43" i="4"/>
  <c r="E43" i="4"/>
  <c r="N60" i="4"/>
  <c r="M60" i="4"/>
  <c r="K60" i="4"/>
  <c r="I60" i="4"/>
  <c r="G60" i="4"/>
  <c r="E60" i="4"/>
  <c r="N18" i="4"/>
  <c r="P18" i="4" s="1"/>
  <c r="M18" i="4"/>
  <c r="K18" i="4"/>
  <c r="I18" i="4"/>
  <c r="G18" i="4"/>
  <c r="E18" i="4"/>
  <c r="N11" i="4"/>
  <c r="P11" i="4" s="1"/>
  <c r="M11" i="4"/>
  <c r="K11" i="4"/>
  <c r="I11" i="4"/>
  <c r="G11" i="4"/>
  <c r="E11" i="4"/>
  <c r="N48" i="4"/>
  <c r="P48" i="4" s="1"/>
  <c r="M48" i="4"/>
  <c r="K48" i="4"/>
  <c r="I48" i="4"/>
  <c r="G48" i="4"/>
  <c r="E48" i="4"/>
  <c r="N57" i="4"/>
  <c r="P57" i="4" s="1"/>
  <c r="M57" i="4"/>
  <c r="K57" i="4"/>
  <c r="I57" i="4"/>
  <c r="G57" i="4"/>
  <c r="E57" i="4"/>
  <c r="N39" i="4"/>
  <c r="P39" i="4" s="1"/>
  <c r="M39" i="4"/>
  <c r="K39" i="4"/>
  <c r="I39" i="4"/>
  <c r="G39" i="4"/>
  <c r="E39" i="4"/>
  <c r="N54" i="4"/>
  <c r="P54" i="4" s="1"/>
  <c r="M54" i="4"/>
  <c r="K54" i="4"/>
  <c r="I54" i="4"/>
  <c r="G54" i="4"/>
  <c r="E54" i="4"/>
  <c r="N24" i="4"/>
  <c r="P24" i="4" s="1"/>
  <c r="M24" i="4"/>
  <c r="K24" i="4"/>
  <c r="I24" i="4"/>
  <c r="G24" i="4"/>
  <c r="E24" i="4"/>
  <c r="N36" i="4"/>
  <c r="P36" i="4" s="1"/>
  <c r="M36" i="4"/>
  <c r="K36" i="4"/>
  <c r="I36" i="4"/>
  <c r="G36" i="4"/>
  <c r="E36" i="4"/>
  <c r="E10" i="4"/>
  <c r="G10" i="4"/>
  <c r="I10" i="4"/>
  <c r="K10" i="4"/>
  <c r="M10" i="4"/>
  <c r="N10" i="4"/>
  <c r="P10" i="4" s="1"/>
  <c r="M21" i="6"/>
  <c r="M14" i="6"/>
  <c r="M19" i="6"/>
  <c r="M15" i="6"/>
  <c r="M26" i="6"/>
  <c r="M49" i="6"/>
  <c r="M9" i="6"/>
  <c r="M17" i="6"/>
  <c r="M20" i="6"/>
  <c r="M31" i="6"/>
  <c r="M36" i="6"/>
  <c r="M35" i="6"/>
  <c r="M41" i="6"/>
  <c r="M28" i="6"/>
  <c r="M30" i="6"/>
  <c r="M22" i="6"/>
  <c r="M48" i="6"/>
  <c r="M10" i="6"/>
  <c r="M24" i="6"/>
  <c r="M42" i="6"/>
  <c r="M43" i="6"/>
  <c r="M13" i="6"/>
  <c r="M45" i="6"/>
  <c r="M29" i="6"/>
  <c r="M33" i="6"/>
  <c r="M32" i="6"/>
  <c r="M8" i="6"/>
  <c r="M16" i="6"/>
  <c r="M40" i="6"/>
  <c r="M44" i="6"/>
  <c r="M52" i="6"/>
  <c r="M50" i="6"/>
  <c r="M46" i="6"/>
  <c r="M7" i="6"/>
  <c r="M51" i="6"/>
  <c r="M12" i="6"/>
  <c r="M18" i="6"/>
  <c r="M39" i="6"/>
  <c r="M23" i="6"/>
  <c r="M47" i="6"/>
  <c r="M27" i="6"/>
  <c r="M37" i="6"/>
  <c r="K21" i="6"/>
  <c r="K14" i="6"/>
  <c r="K19" i="6"/>
  <c r="K15" i="6"/>
  <c r="K26" i="6"/>
  <c r="K49" i="6"/>
  <c r="K9" i="6"/>
  <c r="K17" i="6"/>
  <c r="K20" i="6"/>
  <c r="K31" i="6"/>
  <c r="K36" i="6"/>
  <c r="K35" i="6"/>
  <c r="K41" i="6"/>
  <c r="K28" i="6"/>
  <c r="K30" i="6"/>
  <c r="K22" i="6"/>
  <c r="K48" i="6"/>
  <c r="K10" i="6"/>
  <c r="K24" i="6"/>
  <c r="K42" i="6"/>
  <c r="K43" i="6"/>
  <c r="K13" i="6"/>
  <c r="K45" i="6"/>
  <c r="K29" i="6"/>
  <c r="K33" i="6"/>
  <c r="K32" i="6"/>
  <c r="K8" i="6"/>
  <c r="K16" i="6"/>
  <c r="K40" i="6"/>
  <c r="K44" i="6"/>
  <c r="K52" i="6"/>
  <c r="K50" i="6"/>
  <c r="K46" i="6"/>
  <c r="K7" i="6"/>
  <c r="K51" i="6"/>
  <c r="K12" i="6"/>
  <c r="K18" i="6"/>
  <c r="K39" i="6"/>
  <c r="K23" i="6"/>
  <c r="K47" i="6"/>
  <c r="K27" i="6"/>
  <c r="K37" i="6"/>
  <c r="I21" i="6"/>
  <c r="I14" i="6"/>
  <c r="I19" i="6"/>
  <c r="I15" i="6"/>
  <c r="I26" i="6"/>
  <c r="I49" i="6"/>
  <c r="I9" i="6"/>
  <c r="I17" i="6"/>
  <c r="I20" i="6"/>
  <c r="I31" i="6"/>
  <c r="I36" i="6"/>
  <c r="I35" i="6"/>
  <c r="I41" i="6"/>
  <c r="I28" i="6"/>
  <c r="I30" i="6"/>
  <c r="I22" i="6"/>
  <c r="I48" i="6"/>
  <c r="I10" i="6"/>
  <c r="I24" i="6"/>
  <c r="I42" i="6"/>
  <c r="I43" i="6"/>
  <c r="I13" i="6"/>
  <c r="I45" i="6"/>
  <c r="I29" i="6"/>
  <c r="I33" i="6"/>
  <c r="I32" i="6"/>
  <c r="I8" i="6"/>
  <c r="I16" i="6"/>
  <c r="I40" i="6"/>
  <c r="I44" i="6"/>
  <c r="I52" i="6"/>
  <c r="I50" i="6"/>
  <c r="I46" i="6"/>
  <c r="I7" i="6"/>
  <c r="I51" i="6"/>
  <c r="I12" i="6"/>
  <c r="I18" i="6"/>
  <c r="I39" i="6"/>
  <c r="I23" i="6"/>
  <c r="I47" i="6"/>
  <c r="I27" i="6"/>
  <c r="I37" i="6"/>
  <c r="G21" i="6"/>
  <c r="G14" i="6"/>
  <c r="G19" i="6"/>
  <c r="G15" i="6"/>
  <c r="G26" i="6"/>
  <c r="G49" i="6"/>
  <c r="G9" i="6"/>
  <c r="G17" i="6"/>
  <c r="G20" i="6"/>
  <c r="G31" i="6"/>
  <c r="G36" i="6"/>
  <c r="G35" i="6"/>
  <c r="G41" i="6"/>
  <c r="G28" i="6"/>
  <c r="G30" i="6"/>
  <c r="G22" i="6"/>
  <c r="G48" i="6"/>
  <c r="G10" i="6"/>
  <c r="G24" i="6"/>
  <c r="G42" i="6"/>
  <c r="G43" i="6"/>
  <c r="G13" i="6"/>
  <c r="G45" i="6"/>
  <c r="G29" i="6"/>
  <c r="G33" i="6"/>
  <c r="G32" i="6"/>
  <c r="G8" i="6"/>
  <c r="G16" i="6"/>
  <c r="G40" i="6"/>
  <c r="G44" i="6"/>
  <c r="G52" i="6"/>
  <c r="G50" i="6"/>
  <c r="G46" i="6"/>
  <c r="G7" i="6"/>
  <c r="G51" i="6"/>
  <c r="G12" i="6"/>
  <c r="G18" i="6"/>
  <c r="G39" i="6"/>
  <c r="G23" i="6"/>
  <c r="G47" i="6"/>
  <c r="G27" i="6"/>
  <c r="G37" i="6"/>
  <c r="E27" i="6"/>
  <c r="E47" i="6"/>
  <c r="E23" i="6"/>
  <c r="E39" i="6"/>
  <c r="E18" i="6"/>
  <c r="E12" i="6"/>
  <c r="E51" i="6"/>
  <c r="E7" i="6"/>
  <c r="E46" i="6"/>
  <c r="E50" i="6"/>
  <c r="E52" i="6"/>
  <c r="E44" i="6"/>
  <c r="E40" i="6"/>
  <c r="E16" i="6"/>
  <c r="E8" i="6"/>
  <c r="E32" i="6"/>
  <c r="E33" i="6"/>
  <c r="E29" i="6"/>
  <c r="E45" i="6"/>
  <c r="E13" i="6"/>
  <c r="E43" i="6"/>
  <c r="E42" i="6"/>
  <c r="E24" i="6"/>
  <c r="E10" i="6"/>
  <c r="E48" i="6"/>
  <c r="E22" i="6"/>
  <c r="E30" i="6"/>
  <c r="E28" i="6"/>
  <c r="E41" i="6"/>
  <c r="E35" i="6"/>
  <c r="E36" i="6"/>
  <c r="E31" i="6"/>
  <c r="E20" i="6"/>
  <c r="E17" i="6"/>
  <c r="E9" i="6"/>
  <c r="E49" i="6"/>
  <c r="E26" i="6"/>
  <c r="E15" i="6"/>
  <c r="E19" i="6"/>
  <c r="E14" i="6"/>
  <c r="E21" i="6"/>
  <c r="N26" i="4"/>
  <c r="P26" i="4" s="1"/>
  <c r="N51" i="4"/>
  <c r="P51" i="4" s="1"/>
  <c r="N50" i="4"/>
  <c r="P50" i="4" s="1"/>
  <c r="N8" i="4"/>
  <c r="P8" i="4" s="1"/>
  <c r="N15" i="4"/>
  <c r="N29" i="4"/>
  <c r="P29" i="4" s="1"/>
  <c r="N21" i="4"/>
  <c r="N68" i="4"/>
  <c r="P68" i="4" s="1"/>
  <c r="N42" i="4"/>
  <c r="P42" i="4" s="1"/>
  <c r="N40" i="4"/>
  <c r="P40" i="4" s="1"/>
  <c r="N27" i="6"/>
  <c r="P27" i="6" s="1"/>
  <c r="N47" i="6"/>
  <c r="P47" i="6" s="1"/>
  <c r="N23" i="6"/>
  <c r="P23" i="6" s="1"/>
  <c r="N39" i="6"/>
  <c r="P39" i="6" s="1"/>
  <c r="N18" i="6"/>
  <c r="P18" i="6" s="1"/>
  <c r="N12" i="6"/>
  <c r="P12" i="6" s="1"/>
  <c r="N51" i="6"/>
  <c r="N7" i="6"/>
  <c r="P7" i="6" s="1"/>
  <c r="N46" i="6"/>
  <c r="P46" i="6" s="1"/>
  <c r="N50" i="6"/>
  <c r="P50" i="6" s="1"/>
  <c r="N52" i="6"/>
  <c r="P52" i="6" s="1"/>
  <c r="N44" i="6"/>
  <c r="P44" i="6" s="1"/>
  <c r="N40" i="6"/>
  <c r="P40" i="6" s="1"/>
  <c r="N16" i="6"/>
  <c r="P16" i="6" s="1"/>
  <c r="N8" i="6"/>
  <c r="N32" i="6"/>
  <c r="P32" i="6" s="1"/>
  <c r="N33" i="6"/>
  <c r="P33" i="6" s="1"/>
  <c r="N29" i="6"/>
  <c r="P29" i="6" s="1"/>
  <c r="N45" i="6"/>
  <c r="P45" i="6" s="1"/>
  <c r="N13" i="6"/>
  <c r="P13" i="6" s="1"/>
  <c r="N43" i="6"/>
  <c r="P43" i="6" s="1"/>
  <c r="N42" i="6"/>
  <c r="N24" i="6"/>
  <c r="P24" i="6" s="1"/>
  <c r="N10" i="6"/>
  <c r="P10" i="6" s="1"/>
  <c r="N48" i="6"/>
  <c r="P48" i="6" s="1"/>
  <c r="N22" i="6"/>
  <c r="P22" i="6" s="1"/>
  <c r="N30" i="6"/>
  <c r="P30" i="6" s="1"/>
  <c r="N28" i="6"/>
  <c r="P28" i="6" s="1"/>
  <c r="N41" i="6"/>
  <c r="P41" i="6" s="1"/>
  <c r="N35" i="6"/>
  <c r="N36" i="6"/>
  <c r="P36" i="6" s="1"/>
  <c r="N31" i="6"/>
  <c r="P31" i="6" s="1"/>
  <c r="N20" i="6"/>
  <c r="P20" i="6" s="1"/>
  <c r="N17" i="6"/>
  <c r="P17" i="6" s="1"/>
  <c r="N9" i="6"/>
  <c r="P9" i="6" s="1"/>
  <c r="N49" i="6"/>
  <c r="P49" i="6" s="1"/>
  <c r="N26" i="6"/>
  <c r="N15" i="6"/>
  <c r="P15" i="6" s="1"/>
  <c r="N19" i="6"/>
  <c r="P19" i="6" s="1"/>
  <c r="N14" i="6"/>
  <c r="P14" i="6" s="1"/>
  <c r="N21" i="6"/>
  <c r="P21" i="6" s="1"/>
  <c r="N37" i="6"/>
  <c r="P37" i="6" s="1"/>
  <c r="N56" i="2"/>
  <c r="P56" i="2" s="1"/>
  <c r="N12" i="2"/>
  <c r="P12" i="2" s="1"/>
  <c r="N59" i="2"/>
  <c r="P59" i="2" s="1"/>
  <c r="N41" i="2"/>
  <c r="P41" i="2" s="1"/>
  <c r="N34" i="2"/>
  <c r="P34" i="2" s="1"/>
  <c r="N17" i="2"/>
  <c r="P17" i="2" s="1"/>
  <c r="N48" i="2"/>
  <c r="P48" i="2" s="1"/>
  <c r="N24" i="2"/>
  <c r="P24" i="2" s="1"/>
  <c r="N21" i="2"/>
  <c r="P21" i="2" s="1"/>
  <c r="N16" i="2"/>
  <c r="N25" i="2"/>
  <c r="P25" i="2" s="1"/>
  <c r="N38" i="2"/>
  <c r="P38" i="2" s="1"/>
  <c r="N52" i="2"/>
  <c r="P52" i="2" s="1"/>
  <c r="N20" i="2"/>
  <c r="N47" i="2"/>
  <c r="N36" i="2"/>
  <c r="P36" i="2" s="1"/>
  <c r="N60" i="2"/>
  <c r="P60" i="2" s="1"/>
  <c r="N44" i="2"/>
  <c r="N14" i="2"/>
  <c r="P14" i="2" s="1"/>
  <c r="N18" i="2"/>
  <c r="P18" i="2" s="1"/>
  <c r="N40" i="2"/>
  <c r="P40" i="2" s="1"/>
  <c r="N46" i="2"/>
  <c r="P46" i="2" s="1"/>
  <c r="N35" i="2"/>
  <c r="P35" i="2" s="1"/>
  <c r="N50" i="2"/>
  <c r="P50" i="2" s="1"/>
  <c r="N22" i="2"/>
  <c r="P22" i="2" s="1"/>
  <c r="N37" i="2"/>
  <c r="N13" i="2"/>
  <c r="P13" i="2" s="1"/>
  <c r="N43" i="2"/>
  <c r="P43" i="2" s="1"/>
  <c r="N32" i="2"/>
  <c r="P32" i="2" s="1"/>
  <c r="N26" i="2"/>
  <c r="P26" i="2" s="1"/>
  <c r="N57" i="2"/>
  <c r="N39" i="2"/>
  <c r="N27" i="2"/>
  <c r="P27" i="2" s="1"/>
  <c r="N28" i="2"/>
  <c r="P28" i="2" s="1"/>
  <c r="E9" i="12"/>
  <c r="I9" i="12"/>
  <c r="K9" i="12"/>
  <c r="M9" i="12"/>
  <c r="N9" i="12"/>
  <c r="P9" i="12" s="1"/>
  <c r="N13" i="1"/>
  <c r="P13" i="1" s="1"/>
  <c r="N8" i="1"/>
  <c r="N10" i="1"/>
  <c r="E11" i="1"/>
  <c r="G11" i="1"/>
  <c r="I11" i="1"/>
  <c r="K11" i="1"/>
  <c r="M11" i="1"/>
  <c r="N11" i="1"/>
  <c r="P11" i="1" s="1"/>
  <c r="E59" i="4"/>
  <c r="G59" i="4"/>
  <c r="I59" i="4"/>
  <c r="K59" i="4"/>
  <c r="M59" i="4"/>
  <c r="N59" i="4"/>
  <c r="P59" i="4" s="1"/>
  <c r="E14" i="4"/>
  <c r="G14" i="4"/>
  <c r="I14" i="4"/>
  <c r="K14" i="4"/>
  <c r="M14" i="4"/>
  <c r="N14" i="4"/>
  <c r="P14" i="4" s="1"/>
  <c r="E66" i="4"/>
  <c r="G66" i="4"/>
  <c r="I66" i="4"/>
  <c r="K66" i="4"/>
  <c r="M66" i="4"/>
  <c r="N66" i="4"/>
  <c r="P66" i="4" s="1"/>
  <c r="E17" i="4"/>
  <c r="G17" i="4"/>
  <c r="I17" i="4"/>
  <c r="K17" i="4"/>
  <c r="M17" i="4"/>
  <c r="N17" i="4"/>
  <c r="P17" i="4" s="1"/>
  <c r="E45" i="4"/>
  <c r="G45" i="4"/>
  <c r="I45" i="4"/>
  <c r="K45" i="4"/>
  <c r="M45" i="4"/>
  <c r="N45" i="4"/>
  <c r="P45" i="4" s="1"/>
  <c r="E31" i="4"/>
  <c r="G31" i="4"/>
  <c r="I31" i="4"/>
  <c r="K31" i="4"/>
  <c r="M31" i="4"/>
  <c r="N31" i="4"/>
  <c r="P31" i="4" s="1"/>
  <c r="E41" i="4"/>
  <c r="G41" i="4"/>
  <c r="I41" i="4"/>
  <c r="K41" i="4"/>
  <c r="M41" i="4"/>
  <c r="N41" i="4"/>
  <c r="P41" i="4" s="1"/>
  <c r="E61" i="4"/>
  <c r="G61" i="4"/>
  <c r="I61" i="4"/>
  <c r="K61" i="4"/>
  <c r="M61" i="4"/>
  <c r="N61" i="4"/>
  <c r="P61" i="4" s="1"/>
  <c r="E53" i="4"/>
  <c r="G53" i="4"/>
  <c r="I53" i="4"/>
  <c r="K53" i="4"/>
  <c r="M53" i="4"/>
  <c r="N53" i="4"/>
  <c r="P53" i="4" s="1"/>
  <c r="E25" i="4"/>
  <c r="G25" i="4"/>
  <c r="I25" i="4"/>
  <c r="K25" i="4"/>
  <c r="M25" i="4"/>
  <c r="N25" i="4"/>
  <c r="P25" i="4" s="1"/>
  <c r="E9" i="4"/>
  <c r="G9" i="4"/>
  <c r="I9" i="4"/>
  <c r="K9" i="4"/>
  <c r="M9" i="4"/>
  <c r="N9" i="4"/>
  <c r="P9" i="4" s="1"/>
  <c r="E19" i="4"/>
  <c r="G19" i="4"/>
  <c r="I19" i="4"/>
  <c r="K19" i="4"/>
  <c r="M19" i="4"/>
  <c r="N19" i="4"/>
  <c r="P19" i="4" s="1"/>
  <c r="E38" i="4"/>
  <c r="G38" i="4"/>
  <c r="I38" i="4"/>
  <c r="K38" i="4"/>
  <c r="M38" i="4"/>
  <c r="N38" i="4"/>
  <c r="P38" i="4" s="1"/>
  <c r="E13" i="4"/>
  <c r="G13" i="4"/>
  <c r="I13" i="4"/>
  <c r="K13" i="4"/>
  <c r="M13" i="4"/>
  <c r="N13" i="4"/>
  <c r="P13" i="4" s="1"/>
  <c r="E30" i="4"/>
  <c r="G30" i="4"/>
  <c r="I30" i="4"/>
  <c r="K30" i="4"/>
  <c r="M30" i="4"/>
  <c r="N30" i="4"/>
  <c r="P30" i="4" s="1"/>
  <c r="E55" i="4"/>
  <c r="G55" i="4"/>
  <c r="I55" i="4"/>
  <c r="K55" i="4"/>
  <c r="M55" i="4"/>
  <c r="N55" i="4"/>
  <c r="P55" i="4" s="1"/>
  <c r="E52" i="4"/>
  <c r="G52" i="4"/>
  <c r="I52" i="4"/>
  <c r="K52" i="4"/>
  <c r="M52" i="4"/>
  <c r="N52" i="4"/>
  <c r="E37" i="4"/>
  <c r="G37" i="4"/>
  <c r="I37" i="4"/>
  <c r="K37" i="4"/>
  <c r="M37" i="4"/>
  <c r="N37" i="4"/>
  <c r="P37" i="4" s="1"/>
  <c r="E47" i="4"/>
  <c r="G47" i="4"/>
  <c r="I47" i="4"/>
  <c r="K47" i="4"/>
  <c r="M47" i="4"/>
  <c r="N47" i="4"/>
  <c r="P47" i="4"/>
  <c r="E46" i="4"/>
  <c r="G46" i="4"/>
  <c r="I46" i="4"/>
  <c r="K46" i="4"/>
  <c r="M46" i="4"/>
  <c r="N46" i="4"/>
  <c r="P46" i="4" s="1"/>
  <c r="E63" i="4"/>
  <c r="G63" i="4"/>
  <c r="I63" i="4"/>
  <c r="K63" i="4"/>
  <c r="M63" i="4"/>
  <c r="N63" i="4"/>
  <c r="P63" i="4" s="1"/>
  <c r="E32" i="4"/>
  <c r="G32" i="4"/>
  <c r="I32" i="4"/>
  <c r="K32" i="4"/>
  <c r="M32" i="4"/>
  <c r="N32" i="4"/>
  <c r="E7" i="4"/>
  <c r="G7" i="4"/>
  <c r="I7" i="4"/>
  <c r="K7" i="4"/>
  <c r="M7" i="4"/>
  <c r="N7" i="4"/>
  <c r="O54" i="4" s="1"/>
  <c r="E26" i="4"/>
  <c r="G26" i="4"/>
  <c r="I26" i="4"/>
  <c r="K26" i="4"/>
  <c r="M26" i="4"/>
  <c r="E51" i="4"/>
  <c r="G51" i="4"/>
  <c r="I51" i="4"/>
  <c r="K51" i="4"/>
  <c r="M51" i="4"/>
  <c r="E50" i="4"/>
  <c r="G50" i="4"/>
  <c r="I50" i="4"/>
  <c r="K50" i="4"/>
  <c r="M50" i="4"/>
  <c r="E8" i="4"/>
  <c r="G8" i="4"/>
  <c r="I8" i="4"/>
  <c r="K8" i="4"/>
  <c r="M8" i="4"/>
  <c r="E15" i="4"/>
  <c r="G15" i="4"/>
  <c r="I15" i="4"/>
  <c r="K15" i="4"/>
  <c r="M15" i="4"/>
  <c r="E29" i="4"/>
  <c r="G29" i="4"/>
  <c r="I29" i="4"/>
  <c r="K29" i="4"/>
  <c r="M29" i="4"/>
  <c r="E21" i="4"/>
  <c r="G21" i="4"/>
  <c r="I21" i="4"/>
  <c r="K21" i="4"/>
  <c r="M21" i="4"/>
  <c r="E68" i="4"/>
  <c r="G68" i="4"/>
  <c r="I68" i="4"/>
  <c r="K68" i="4"/>
  <c r="M68" i="4"/>
  <c r="E42" i="4"/>
  <c r="G42" i="4"/>
  <c r="I42" i="4"/>
  <c r="K42" i="4"/>
  <c r="M42" i="4"/>
  <c r="E40" i="4"/>
  <c r="G40" i="4"/>
  <c r="I40" i="4"/>
  <c r="K40" i="4"/>
  <c r="M40" i="4"/>
  <c r="E37" i="6"/>
  <c r="G25" i="12"/>
  <c r="G15" i="12"/>
  <c r="G34" i="12"/>
  <c r="G29" i="12"/>
  <c r="G24" i="12"/>
  <c r="G47" i="12"/>
  <c r="G46" i="12"/>
  <c r="G17" i="12"/>
  <c r="G37" i="12"/>
  <c r="G28" i="12"/>
  <c r="G35" i="12"/>
  <c r="G27" i="12"/>
  <c r="G48" i="12"/>
  <c r="G11" i="12"/>
  <c r="G51" i="12"/>
  <c r="G8" i="12"/>
  <c r="G49" i="12"/>
  <c r="G14" i="12"/>
  <c r="G20" i="12"/>
  <c r="G39" i="12"/>
  <c r="G45" i="12"/>
  <c r="G36" i="12"/>
  <c r="G42" i="12"/>
  <c r="G13" i="12"/>
  <c r="G40" i="12"/>
  <c r="G12" i="12"/>
  <c r="G26" i="12"/>
  <c r="G32" i="12"/>
  <c r="G38" i="12"/>
  <c r="G16" i="12"/>
  <c r="G53" i="12"/>
  <c r="G19" i="12"/>
  <c r="G41" i="12"/>
  <c r="G21" i="12"/>
  <c r="G31" i="12"/>
  <c r="G10" i="12"/>
  <c r="G54" i="12"/>
  <c r="G30" i="12"/>
  <c r="G33" i="12"/>
  <c r="G9" i="12"/>
  <c r="G52" i="12"/>
  <c r="G22" i="12"/>
  <c r="G43" i="12"/>
  <c r="G55" i="12"/>
  <c r="G18" i="12"/>
  <c r="G50" i="12"/>
  <c r="G44" i="12"/>
  <c r="O48" i="4"/>
  <c r="O35" i="16"/>
  <c r="O39" i="14"/>
  <c r="O31" i="12"/>
  <c r="O24" i="2"/>
  <c r="O19" i="15"/>
  <c r="M24" i="17" l="1"/>
  <c r="M10" i="17"/>
  <c r="M18" i="17"/>
  <c r="M11" i="17"/>
  <c r="M12" i="17"/>
  <c r="M13" i="17"/>
  <c r="M8" i="17"/>
  <c r="M14" i="17"/>
  <c r="M23" i="17"/>
  <c r="M9" i="17"/>
  <c r="M16" i="17"/>
  <c r="M15" i="17"/>
  <c r="M17" i="17"/>
  <c r="M26" i="17"/>
  <c r="O19" i="18"/>
  <c r="O28" i="18"/>
  <c r="O23" i="18"/>
  <c r="O7" i="18"/>
  <c r="O11" i="18"/>
  <c r="O32" i="18"/>
  <c r="O34" i="18"/>
  <c r="O17" i="18"/>
  <c r="O22" i="18"/>
  <c r="P14" i="18"/>
  <c r="O21" i="18"/>
  <c r="O24" i="18"/>
  <c r="O26" i="18"/>
  <c r="O12" i="18"/>
  <c r="O27" i="18"/>
  <c r="O14" i="18"/>
  <c r="O9" i="18"/>
  <c r="O33" i="18"/>
  <c r="P28" i="18"/>
  <c r="O13" i="18"/>
  <c r="O15" i="18"/>
  <c r="O8" i="18"/>
  <c r="O25" i="18"/>
  <c r="O30" i="18"/>
  <c r="O35" i="18"/>
  <c r="O36" i="18"/>
  <c r="O10" i="18"/>
  <c r="O16" i="18"/>
  <c r="O29" i="18"/>
  <c r="O18" i="18"/>
  <c r="O31" i="18"/>
  <c r="O20" i="18"/>
  <c r="O15" i="15"/>
  <c r="O22" i="15"/>
  <c r="O21" i="15"/>
  <c r="O44" i="15"/>
  <c r="O12" i="15"/>
  <c r="O36" i="15"/>
  <c r="O33" i="15"/>
  <c r="O16" i="15"/>
  <c r="O32" i="15"/>
  <c r="O23" i="15"/>
  <c r="O47" i="15"/>
  <c r="O39" i="15"/>
  <c r="O46" i="15"/>
  <c r="O29" i="15"/>
  <c r="O41" i="15"/>
  <c r="O49" i="15"/>
  <c r="O38" i="15"/>
  <c r="O14" i="15"/>
  <c r="O8" i="15"/>
  <c r="O45" i="15"/>
  <c r="O37" i="15"/>
  <c r="O17" i="15"/>
  <c r="O7" i="15"/>
  <c r="O50" i="15"/>
  <c r="P21" i="15"/>
  <c r="P13" i="15"/>
  <c r="O40" i="15"/>
  <c r="O34" i="15"/>
  <c r="O30" i="15"/>
  <c r="O20" i="15"/>
  <c r="O42" i="15"/>
  <c r="O9" i="15"/>
  <c r="O26" i="15"/>
  <c r="O48" i="15"/>
  <c r="O24" i="15"/>
  <c r="O28" i="15"/>
  <c r="O35" i="15"/>
  <c r="O27" i="15"/>
  <c r="O18" i="15"/>
  <c r="O10" i="15"/>
  <c r="O25" i="15"/>
  <c r="O31" i="15"/>
  <c r="O13" i="15"/>
  <c r="O11" i="15"/>
  <c r="O43" i="15"/>
  <c r="O52" i="16"/>
  <c r="O32" i="16"/>
  <c r="O20" i="16"/>
  <c r="O34" i="16"/>
  <c r="O11" i="16"/>
  <c r="O44" i="16"/>
  <c r="O51" i="16"/>
  <c r="O19" i="16"/>
  <c r="O54" i="16"/>
  <c r="O53" i="16"/>
  <c r="O43" i="16"/>
  <c r="O14" i="16"/>
  <c r="O48" i="16"/>
  <c r="O26" i="16"/>
  <c r="P52" i="16"/>
  <c r="P44" i="16"/>
  <c r="P20" i="16"/>
  <c r="O10" i="16"/>
  <c r="O21" i="16"/>
  <c r="O55" i="16"/>
  <c r="O15" i="16"/>
  <c r="O46" i="16"/>
  <c r="P51" i="16"/>
  <c r="P35" i="16"/>
  <c r="P11" i="16"/>
  <c r="O38" i="16"/>
  <c r="O31" i="16"/>
  <c r="O27" i="16"/>
  <c r="O18" i="16"/>
  <c r="O41" i="16"/>
  <c r="O30" i="16"/>
  <c r="O50" i="16"/>
  <c r="O47" i="16"/>
  <c r="O7" i="16"/>
  <c r="O45" i="16"/>
  <c r="O37" i="16"/>
  <c r="O33" i="16"/>
  <c r="O22" i="16"/>
  <c r="O25" i="16"/>
  <c r="O8" i="16"/>
  <c r="O24" i="16"/>
  <c r="O49" i="16"/>
  <c r="O12" i="16"/>
  <c r="P7" i="16"/>
  <c r="P32" i="16"/>
  <c r="O17" i="16"/>
  <c r="O9" i="16"/>
  <c r="O13" i="16"/>
  <c r="O16" i="16"/>
  <c r="O29" i="16"/>
  <c r="O36" i="16"/>
  <c r="O23" i="16"/>
  <c r="O40" i="16"/>
  <c r="O42" i="16"/>
  <c r="O28" i="16"/>
  <c r="O18" i="14"/>
  <c r="O9" i="14"/>
  <c r="O17" i="14"/>
  <c r="O43" i="14"/>
  <c r="O25" i="14"/>
  <c r="O64" i="14"/>
  <c r="O12" i="14"/>
  <c r="O54" i="14"/>
  <c r="O51" i="14"/>
  <c r="O59" i="14"/>
  <c r="O34" i="14"/>
  <c r="O35" i="14"/>
  <c r="O60" i="14"/>
  <c r="P7" i="14"/>
  <c r="P60" i="14"/>
  <c r="O15" i="14"/>
  <c r="P59" i="14"/>
  <c r="P51" i="14"/>
  <c r="P43" i="14"/>
  <c r="O44" i="14"/>
  <c r="P34" i="14"/>
  <c r="O8" i="14"/>
  <c r="O14" i="14"/>
  <c r="O49" i="14"/>
  <c r="O56" i="14"/>
  <c r="O19" i="14"/>
  <c r="O28" i="14"/>
  <c r="O33" i="14"/>
  <c r="P25" i="14"/>
  <c r="O61" i="14"/>
  <c r="O58" i="14"/>
  <c r="O26" i="14"/>
  <c r="O37" i="14"/>
  <c r="O42" i="14"/>
  <c r="O13" i="14"/>
  <c r="O24" i="14"/>
  <c r="P64" i="14"/>
  <c r="P16" i="14"/>
  <c r="O52" i="14"/>
  <c r="O55" i="14"/>
  <c r="O11" i="14"/>
  <c r="O32" i="14"/>
  <c r="O31" i="14"/>
  <c r="O47" i="14"/>
  <c r="O20" i="14"/>
  <c r="O62" i="14"/>
  <c r="O38" i="14"/>
  <c r="O7" i="14"/>
  <c r="O27" i="14"/>
  <c r="O45" i="14"/>
  <c r="O63" i="14"/>
  <c r="O29" i="14"/>
  <c r="O57" i="14"/>
  <c r="O46" i="14"/>
  <c r="O16" i="14"/>
  <c r="O30" i="14"/>
  <c r="O22" i="14"/>
  <c r="O21" i="14"/>
  <c r="O53" i="14"/>
  <c r="O48" i="14"/>
  <c r="O50" i="14"/>
  <c r="O36" i="14"/>
  <c r="O23" i="14"/>
  <c r="O41" i="14"/>
  <c r="O40" i="14"/>
  <c r="O10" i="14"/>
  <c r="O40" i="4"/>
  <c r="O32" i="4"/>
  <c r="O21" i="4"/>
  <c r="O34" i="4"/>
  <c r="O24" i="4"/>
  <c r="O60" i="4"/>
  <c r="O20" i="4"/>
  <c r="O57" i="4"/>
  <c r="O14" i="4"/>
  <c r="O66" i="4"/>
  <c r="O38" i="4"/>
  <c r="O47" i="4"/>
  <c r="O42" i="4"/>
  <c r="O43" i="4"/>
  <c r="O61" i="4"/>
  <c r="O52" i="4"/>
  <c r="O55" i="4"/>
  <c r="O50" i="4"/>
  <c r="P7" i="4"/>
  <c r="P32" i="4"/>
  <c r="O46" i="4"/>
  <c r="O25" i="4"/>
  <c r="O53" i="4"/>
  <c r="O17" i="4"/>
  <c r="O45" i="4"/>
  <c r="O41" i="4"/>
  <c r="O31" i="4"/>
  <c r="O18" i="4"/>
  <c r="O68" i="4"/>
  <c r="O19" i="4"/>
  <c r="P21" i="4"/>
  <c r="O30" i="4"/>
  <c r="O39" i="4"/>
  <c r="O7" i="4"/>
  <c r="P60" i="4"/>
  <c r="O22" i="4"/>
  <c r="O49" i="4"/>
  <c r="O58" i="4"/>
  <c r="O12" i="4"/>
  <c r="O65" i="4"/>
  <c r="O56" i="4"/>
  <c r="O23" i="4"/>
  <c r="O13" i="4"/>
  <c r="O37" i="4"/>
  <c r="P20" i="4"/>
  <c r="O63" i="4"/>
  <c r="O64" i="4"/>
  <c r="O9" i="4"/>
  <c r="O8" i="4"/>
  <c r="O35" i="4"/>
  <c r="O44" i="4"/>
  <c r="O62" i="4"/>
  <c r="O29" i="4"/>
  <c r="O59" i="4"/>
  <c r="O11" i="4"/>
  <c r="O33" i="4"/>
  <c r="O15" i="4"/>
  <c r="O16" i="4"/>
  <c r="O51" i="4"/>
  <c r="O26" i="4"/>
  <c r="O67" i="4"/>
  <c r="O28" i="4"/>
  <c r="O27" i="4"/>
  <c r="O10" i="4"/>
  <c r="O36" i="4"/>
  <c r="O10" i="1"/>
  <c r="O16" i="1"/>
  <c r="O13" i="1"/>
  <c r="O9" i="1"/>
  <c r="P16" i="1"/>
  <c r="O15" i="1"/>
  <c r="O12" i="1"/>
  <c r="O11" i="1"/>
  <c r="O8" i="1"/>
  <c r="O14" i="1"/>
  <c r="O7" i="1"/>
  <c r="P10" i="1"/>
  <c r="O54" i="12"/>
  <c r="O19" i="12"/>
  <c r="O8" i="12"/>
  <c r="O13" i="12"/>
  <c r="O36" i="12"/>
  <c r="O24" i="12"/>
  <c r="O29" i="12"/>
  <c r="O35" i="12"/>
  <c r="O46" i="12"/>
  <c r="O9" i="12"/>
  <c r="O40" i="12"/>
  <c r="O39" i="12"/>
  <c r="O44" i="12"/>
  <c r="O50" i="12"/>
  <c r="O20" i="12"/>
  <c r="O27" i="12"/>
  <c r="O23" i="12"/>
  <c r="P29" i="12"/>
  <c r="O33" i="12"/>
  <c r="O45" i="12"/>
  <c r="O12" i="12"/>
  <c r="O52" i="12"/>
  <c r="O17" i="12"/>
  <c r="O48" i="12"/>
  <c r="P36" i="12"/>
  <c r="O10" i="12"/>
  <c r="O49" i="12"/>
  <c r="O18" i="12"/>
  <c r="O30" i="12"/>
  <c r="O42" i="12"/>
  <c r="O53" i="12"/>
  <c r="O38" i="12"/>
  <c r="O21" i="12"/>
  <c r="O14" i="12"/>
  <c r="O25" i="12"/>
  <c r="O37" i="12"/>
  <c r="O51" i="12"/>
  <c r="O26" i="12"/>
  <c r="O32" i="12"/>
  <c r="O28" i="12"/>
  <c r="O15" i="12"/>
  <c r="O34" i="12"/>
  <c r="O47" i="12"/>
  <c r="O7" i="12"/>
  <c r="O41" i="12"/>
  <c r="O11" i="12"/>
  <c r="P24" i="12"/>
  <c r="P22" i="12"/>
  <c r="O16" i="12"/>
  <c r="O55" i="12"/>
  <c r="O22" i="12"/>
  <c r="O43" i="12"/>
  <c r="O33" i="6"/>
  <c r="O18" i="6"/>
  <c r="O35" i="6"/>
  <c r="O42" i="6"/>
  <c r="O28" i="6"/>
  <c r="O51" i="6"/>
  <c r="O16" i="6"/>
  <c r="O26" i="6"/>
  <c r="O46" i="6"/>
  <c r="O9" i="6"/>
  <c r="O25" i="6"/>
  <c r="O38" i="6"/>
  <c r="O10" i="6"/>
  <c r="O43" i="6"/>
  <c r="O48" i="6"/>
  <c r="O14" i="6"/>
  <c r="O20" i="6"/>
  <c r="O53" i="6"/>
  <c r="O29" i="6"/>
  <c r="O12" i="6"/>
  <c r="O37" i="6"/>
  <c r="O41" i="6"/>
  <c r="O47" i="6"/>
  <c r="O7" i="6"/>
  <c r="O45" i="6"/>
  <c r="O11" i="6"/>
  <c r="O40" i="6"/>
  <c r="O22" i="6"/>
  <c r="O8" i="6"/>
  <c r="O49" i="6"/>
  <c r="O19" i="6"/>
  <c r="O30" i="6"/>
  <c r="O36" i="6"/>
  <c r="P51" i="6"/>
  <c r="P35" i="6"/>
  <c r="P26" i="6"/>
  <c r="O24" i="6"/>
  <c r="O21" i="6"/>
  <c r="P42" i="6"/>
  <c r="O13" i="6"/>
  <c r="O31" i="6"/>
  <c r="O32" i="6"/>
  <c r="O27" i="6"/>
  <c r="O50" i="6"/>
  <c r="O34" i="6"/>
  <c r="O44" i="6"/>
  <c r="P8" i="6"/>
  <c r="O39" i="6"/>
  <c r="O15" i="6"/>
  <c r="O17" i="6"/>
  <c r="O52" i="6"/>
  <c r="O23" i="6"/>
  <c r="O38" i="2"/>
  <c r="O52" i="2"/>
  <c r="O37" i="2"/>
  <c r="O44" i="2"/>
  <c r="O16" i="2"/>
  <c r="O23" i="2"/>
  <c r="O55" i="2"/>
  <c r="O40" i="2"/>
  <c r="O32" i="2"/>
  <c r="O58" i="2"/>
  <c r="O57" i="2"/>
  <c r="O47" i="2"/>
  <c r="O13" i="2"/>
  <c r="O33" i="2"/>
  <c r="O39" i="2"/>
  <c r="O29" i="2"/>
  <c r="O20" i="2"/>
  <c r="O48" i="2"/>
  <c r="O18" i="2"/>
  <c r="O43" i="2"/>
  <c r="P57" i="2"/>
  <c r="P16" i="2"/>
  <c r="P8" i="2"/>
  <c r="P47" i="2"/>
  <c r="P39" i="2"/>
  <c r="O46" i="2"/>
  <c r="O51" i="2"/>
  <c r="O31" i="2"/>
  <c r="O12" i="2"/>
  <c r="O9" i="2"/>
  <c r="O35" i="2"/>
  <c r="O28" i="2"/>
  <c r="O59" i="2"/>
  <c r="O19" i="2"/>
  <c r="O36" i="2"/>
  <c r="O50" i="2"/>
  <c r="P7" i="2"/>
  <c r="P37" i="2"/>
  <c r="P20" i="2"/>
  <c r="O30" i="2"/>
  <c r="O21" i="2"/>
  <c r="O27" i="2"/>
  <c r="P44" i="2"/>
  <c r="O53" i="2"/>
  <c r="O10" i="2"/>
  <c r="O56" i="2"/>
  <c r="O8" i="2"/>
  <c r="O26" i="2"/>
  <c r="O15" i="2"/>
  <c r="O45" i="2"/>
  <c r="O7" i="2"/>
  <c r="O41" i="2"/>
  <c r="O60" i="2"/>
  <c r="O22" i="2"/>
  <c r="O11" i="2"/>
  <c r="O49" i="2"/>
  <c r="O34" i="2"/>
  <c r="O42" i="2"/>
  <c r="O54" i="2"/>
  <c r="O17" i="2"/>
  <c r="O25" i="2"/>
  <c r="O14" i="2"/>
</calcChain>
</file>

<file path=xl/sharedStrings.xml><?xml version="1.0" encoding="utf-8"?>
<sst xmlns="http://schemas.openxmlformats.org/spreadsheetml/2006/main" count="1326" uniqueCount="684">
  <si>
    <t>NAME</t>
  </si>
  <si>
    <t>CLUB</t>
  </si>
  <si>
    <t>VAULT</t>
  </si>
  <si>
    <t>POSn</t>
  </si>
  <si>
    <t>BARS</t>
  </si>
  <si>
    <t>BEAM</t>
  </si>
  <si>
    <t>FLOOR</t>
  </si>
  <si>
    <t>R &amp; C</t>
  </si>
  <si>
    <t>TOTAL</t>
  </si>
  <si>
    <t>33</t>
  </si>
  <si>
    <t>32</t>
  </si>
  <si>
    <t>Bonnie Phillips</t>
  </si>
  <si>
    <t>Lucy  Leach</t>
  </si>
  <si>
    <t>Taeya Wroughton</t>
  </si>
  <si>
    <t>10</t>
  </si>
  <si>
    <t>4</t>
  </si>
  <si>
    <t>8</t>
  </si>
  <si>
    <t>31</t>
  </si>
  <si>
    <t>6</t>
  </si>
  <si>
    <t>17</t>
  </si>
  <si>
    <t>5</t>
  </si>
  <si>
    <t>Georgia Fearn</t>
  </si>
  <si>
    <t>East Staffs</t>
  </si>
  <si>
    <t>Alloya Gallimore</t>
  </si>
  <si>
    <t>67</t>
  </si>
  <si>
    <t>41</t>
  </si>
  <si>
    <t>69</t>
  </si>
  <si>
    <t>Amelia Cash</t>
  </si>
  <si>
    <t>68</t>
  </si>
  <si>
    <t>Hollie Smith</t>
  </si>
  <si>
    <t>Imogen Perry</t>
  </si>
  <si>
    <t>1</t>
  </si>
  <si>
    <t>3</t>
  </si>
  <si>
    <t>7</t>
  </si>
  <si>
    <t>9</t>
  </si>
  <si>
    <t>Emily Hunt</t>
  </si>
  <si>
    <t>16</t>
  </si>
  <si>
    <t>18</t>
  </si>
  <si>
    <t>19</t>
  </si>
  <si>
    <t>23</t>
  </si>
  <si>
    <t>24</t>
  </si>
  <si>
    <t>25</t>
  </si>
  <si>
    <t>27</t>
  </si>
  <si>
    <t>28</t>
  </si>
  <si>
    <t>29</t>
  </si>
  <si>
    <t>30</t>
  </si>
  <si>
    <t>34</t>
  </si>
  <si>
    <t>35</t>
  </si>
  <si>
    <t>36</t>
  </si>
  <si>
    <t>37</t>
  </si>
  <si>
    <t>38</t>
  </si>
  <si>
    <t>39</t>
  </si>
  <si>
    <t>40</t>
  </si>
  <si>
    <t>Erin  Houlston</t>
  </si>
  <si>
    <t>Libby Bradford</t>
  </si>
  <si>
    <t>Safiyyah Shakoor</t>
  </si>
  <si>
    <t>Willow Wright</t>
  </si>
  <si>
    <t xml:space="preserve">Lara Richards </t>
  </si>
  <si>
    <t>Lois Welsh</t>
  </si>
  <si>
    <t>Lara Crook</t>
  </si>
  <si>
    <t>Megan Powell</t>
  </si>
  <si>
    <t>Isabelle Morgan</t>
  </si>
  <si>
    <t>Havarna Hingley</t>
  </si>
  <si>
    <t>Courtney Wright</t>
  </si>
  <si>
    <t xml:space="preserve">Isla Mcwilliams </t>
  </si>
  <si>
    <t>Amia Heighway</t>
  </si>
  <si>
    <t>70</t>
  </si>
  <si>
    <t>71</t>
  </si>
  <si>
    <t>72</t>
  </si>
  <si>
    <t>73</t>
  </si>
  <si>
    <t>Poppy Simpson</t>
  </si>
  <si>
    <t xml:space="preserve">Airborne  </t>
  </si>
  <si>
    <t xml:space="preserve">Birmingham Flames </t>
  </si>
  <si>
    <t>Isla Allen</t>
  </si>
  <si>
    <t xml:space="preserve">Leila -May Stirzaker </t>
  </si>
  <si>
    <t>Malika Ahmadi</t>
  </si>
  <si>
    <t xml:space="preserve">Birches Valley  </t>
  </si>
  <si>
    <t>Julia Tarasewicz</t>
  </si>
  <si>
    <t>Annabel Flavell</t>
  </si>
  <si>
    <t>46</t>
  </si>
  <si>
    <t>Summer-Lea Price</t>
  </si>
  <si>
    <t>47</t>
  </si>
  <si>
    <t>Sylvia Miller</t>
  </si>
  <si>
    <t>48</t>
  </si>
  <si>
    <t>Torra Hutchings</t>
  </si>
  <si>
    <t>49</t>
  </si>
  <si>
    <t>Brooke Homer</t>
  </si>
  <si>
    <t>55</t>
  </si>
  <si>
    <t>Eve Sprouting</t>
  </si>
  <si>
    <t>56</t>
  </si>
  <si>
    <t>57</t>
  </si>
  <si>
    <t>62</t>
  </si>
  <si>
    <t>63</t>
  </si>
  <si>
    <t>Mollie Knight</t>
  </si>
  <si>
    <t>Florrie Hughes</t>
  </si>
  <si>
    <t>Holly Wilson</t>
  </si>
  <si>
    <t>Mia Bruce</t>
  </si>
  <si>
    <t>Julia Woszczyna</t>
  </si>
  <si>
    <t>Lanayah Geary</t>
  </si>
  <si>
    <t>Tori Noyce</t>
  </si>
  <si>
    <t>Ellie Savage</t>
  </si>
  <si>
    <t>Liberty Clamp</t>
  </si>
  <si>
    <t>Baylee Belshaw</t>
  </si>
  <si>
    <t>Amelia Kolodziej</t>
  </si>
  <si>
    <t>Charlotte Carmont</t>
  </si>
  <si>
    <t>Jessica Edwards</t>
  </si>
  <si>
    <t xml:space="preserve">Wythall  </t>
  </si>
  <si>
    <t>Ella Howe</t>
  </si>
  <si>
    <t>Isla Pitt</t>
  </si>
  <si>
    <t xml:space="preserve">Uttoxeter  </t>
  </si>
  <si>
    <t>Eliza Evans</t>
  </si>
  <si>
    <t>43</t>
  </si>
  <si>
    <t>45</t>
  </si>
  <si>
    <t>Yumi Murray</t>
  </si>
  <si>
    <t>50</t>
  </si>
  <si>
    <t>Sophie Davis</t>
  </si>
  <si>
    <t>53</t>
  </si>
  <si>
    <t>54</t>
  </si>
  <si>
    <t>Eliza Foster</t>
  </si>
  <si>
    <t>Lola Walker</t>
  </si>
  <si>
    <t>Darcey Bull</t>
  </si>
  <si>
    <t>66</t>
  </si>
  <si>
    <t>Valentina Williamson</t>
  </si>
  <si>
    <t>Madeleine Wiggins</t>
  </si>
  <si>
    <t>Michelle Orosz</t>
  </si>
  <si>
    <t>Isabella Hemmens</t>
  </si>
  <si>
    <t>Amelia Carmont</t>
  </si>
  <si>
    <t xml:space="preserve">JNB  </t>
  </si>
  <si>
    <t xml:space="preserve">Florence  Hancock </t>
  </si>
  <si>
    <t>Autumn Bruce</t>
  </si>
  <si>
    <t>Phoebe Roddy</t>
  </si>
  <si>
    <t>Isla Keay</t>
  </si>
  <si>
    <t>Evelyn Mckeown</t>
  </si>
  <si>
    <t xml:space="preserve">Gabriella  Doyle </t>
  </si>
  <si>
    <t xml:space="preserve">Edith Sneddon </t>
  </si>
  <si>
    <t>Phoebe Bartlett</t>
  </si>
  <si>
    <t>Isla Kirby</t>
  </si>
  <si>
    <t>Tillie Broomhall</t>
  </si>
  <si>
    <t>Esmae Murphy</t>
  </si>
  <si>
    <t>Beau Swevels</t>
  </si>
  <si>
    <t>Tabitha Jordan</t>
  </si>
  <si>
    <t>51</t>
  </si>
  <si>
    <t>52</t>
  </si>
  <si>
    <t>Dakota O'Donohue</t>
  </si>
  <si>
    <t>58</t>
  </si>
  <si>
    <t>59</t>
  </si>
  <si>
    <t>60</t>
  </si>
  <si>
    <t>Evelyn Mcpayne</t>
  </si>
  <si>
    <t>Madison Eyre</t>
  </si>
  <si>
    <t>Amelia Phillips</t>
  </si>
  <si>
    <t>Iona Laidler</t>
  </si>
  <si>
    <t>Darcy Viggars</t>
  </si>
  <si>
    <t>Olivia Mae Harris</t>
  </si>
  <si>
    <t>Amy Brasier-Creagh</t>
  </si>
  <si>
    <t>Leah Pitt</t>
  </si>
  <si>
    <t>20</t>
  </si>
  <si>
    <t>Hollie Bayliss</t>
  </si>
  <si>
    <t>Leah Jai Holt</t>
  </si>
  <si>
    <t>Haidee Maria Davies</t>
  </si>
  <si>
    <t>Faith Harris</t>
  </si>
  <si>
    <t>Olivia Tellyn</t>
  </si>
  <si>
    <t>Grace Thompson-Moore</t>
  </si>
  <si>
    <t xml:space="preserve">Mohetha  Uthayanan </t>
  </si>
  <si>
    <t>Grace Mcpadden</t>
  </si>
  <si>
    <t>42</t>
  </si>
  <si>
    <t>Florence  Glass</t>
  </si>
  <si>
    <t>Ella Cooper</t>
  </si>
  <si>
    <t>Leah Shivachev</t>
  </si>
  <si>
    <t>Zoe Pittson</t>
  </si>
  <si>
    <t>Francesca Duckworth</t>
  </si>
  <si>
    <t>Summer Mason</t>
  </si>
  <si>
    <t>Annabel Woolridge</t>
  </si>
  <si>
    <t>Olivia  Hunt</t>
  </si>
  <si>
    <t>Adelise Burton</t>
  </si>
  <si>
    <t>Taylor Mudd</t>
  </si>
  <si>
    <t>Mia Forster</t>
  </si>
  <si>
    <t>Scarlett Angell</t>
  </si>
  <si>
    <t>Madison Lock</t>
  </si>
  <si>
    <t>Florence  Akins</t>
  </si>
  <si>
    <t>64</t>
  </si>
  <si>
    <t>Martha  Jones</t>
  </si>
  <si>
    <t>Amelia Bannister</t>
  </si>
  <si>
    <t>Isabelle Smith</t>
  </si>
  <si>
    <t xml:space="preserve">Millie Styring </t>
  </si>
  <si>
    <t>Lily-Rose Whitelocks</t>
  </si>
  <si>
    <t>Tilly Taylor</t>
  </si>
  <si>
    <t>Ava Dignum</t>
  </si>
  <si>
    <t>74</t>
  </si>
  <si>
    <t>Regina-Elissa Acris</t>
  </si>
  <si>
    <t>Rose Weir</t>
  </si>
  <si>
    <t>77</t>
  </si>
  <si>
    <t>Isla Georgiou</t>
  </si>
  <si>
    <t>Ivy Burgess</t>
  </si>
  <si>
    <t>80</t>
  </si>
  <si>
    <t>Emelie-Raine  Manlove</t>
  </si>
  <si>
    <t>81</t>
  </si>
  <si>
    <t>Eliza-Belle Lovatt</t>
  </si>
  <si>
    <t>82</t>
  </si>
  <si>
    <t>Lola Dickinson</t>
  </si>
  <si>
    <t>83</t>
  </si>
  <si>
    <t>84</t>
  </si>
  <si>
    <t>Eva Barrett</t>
  </si>
  <si>
    <t>85</t>
  </si>
  <si>
    <t>86</t>
  </si>
  <si>
    <t>Isabelle Maxim</t>
  </si>
  <si>
    <t>88</t>
  </si>
  <si>
    <t>89</t>
  </si>
  <si>
    <t>90</t>
  </si>
  <si>
    <t>Deja Clay</t>
  </si>
  <si>
    <t>91</t>
  </si>
  <si>
    <t>93</t>
  </si>
  <si>
    <t xml:space="preserve">Isabelle  Allen </t>
  </si>
  <si>
    <t>94</t>
  </si>
  <si>
    <t>Chloe  Coffin</t>
  </si>
  <si>
    <t>95</t>
  </si>
  <si>
    <t>Amy Lees</t>
  </si>
  <si>
    <t>97</t>
  </si>
  <si>
    <t>Caitlyn Carter</t>
  </si>
  <si>
    <t>98</t>
  </si>
  <si>
    <t>Anastacia Sheffield</t>
  </si>
  <si>
    <t>100</t>
  </si>
  <si>
    <t>Lily Boulton</t>
  </si>
  <si>
    <t>102</t>
  </si>
  <si>
    <t>104</t>
  </si>
  <si>
    <t>105</t>
  </si>
  <si>
    <t>108</t>
  </si>
  <si>
    <t>109</t>
  </si>
  <si>
    <t>110</t>
  </si>
  <si>
    <t>111</t>
  </si>
  <si>
    <t>113</t>
  </si>
  <si>
    <t>114</t>
  </si>
  <si>
    <t>116</t>
  </si>
  <si>
    <t>Betsy  Castle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</si>
  <si>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</si>
  <si>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</si>
  <si>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</si>
  <si>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</si>
  <si>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</si>
  <si>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</si>
  <si>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</si>
  <si>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</si>
  <si>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</si>
  <si>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Myla Reeves</t>
  </si>
  <si>
    <t>126</t>
  </si>
  <si>
    <t>Elodie Hand</t>
  </si>
  <si>
    <t>Thea Harvey</t>
  </si>
  <si>
    <t>Imogen Cassell</t>
  </si>
  <si>
    <t>129</t>
  </si>
  <si>
    <t>Emily Schon</t>
  </si>
  <si>
    <t>Elsie Wood</t>
  </si>
  <si>
    <t>131</t>
  </si>
  <si>
    <t>Hallie Milward</t>
  </si>
  <si>
    <t>132</t>
  </si>
  <si>
    <t>Felicity  Williams</t>
  </si>
  <si>
    <t>133</t>
  </si>
  <si>
    <t>Esme Grace Clarke</t>
  </si>
  <si>
    <t>134</t>
  </si>
  <si>
    <t xml:space="preserve">Rosie Sebastiano </t>
  </si>
  <si>
    <t>135</t>
  </si>
  <si>
    <t>Esther Wilkie</t>
  </si>
  <si>
    <t>136</t>
  </si>
  <si>
    <t>Gracie Frain</t>
  </si>
  <si>
    <t>Brooklyn - Rose  Brooks</t>
  </si>
  <si>
    <t>138</t>
  </si>
  <si>
    <t>139</t>
  </si>
  <si>
    <t>Julia Szczepkowska</t>
  </si>
  <si>
    <t>140</t>
  </si>
  <si>
    <t>Maddison Simmons</t>
  </si>
  <si>
    <t>141</t>
  </si>
  <si>
    <t>Julia Onak</t>
  </si>
  <si>
    <t>Lottie-Mae Arnold</t>
  </si>
  <si>
    <t>145</t>
  </si>
  <si>
    <t>146</t>
  </si>
  <si>
    <t>147</t>
  </si>
  <si>
    <t>148</t>
  </si>
  <si>
    <t>Lola-Rose Ufton</t>
  </si>
  <si>
    <t>149</t>
  </si>
  <si>
    <t>Connie Holt</t>
  </si>
  <si>
    <t>Holly Jablonski</t>
  </si>
  <si>
    <t>Charlotte Williams</t>
  </si>
  <si>
    <t>Phoebe Williams</t>
  </si>
  <si>
    <t>Nancy Jones</t>
  </si>
  <si>
    <t xml:space="preserve">Isabella  Symonds </t>
  </si>
  <si>
    <t>Antonia Maria Fieraru</t>
  </si>
  <si>
    <t>159</t>
  </si>
  <si>
    <t>160</t>
  </si>
  <si>
    <t>161</t>
  </si>
  <si>
    <t>162</t>
  </si>
  <si>
    <t>Matilda Montgomery</t>
  </si>
  <si>
    <t>163</t>
  </si>
  <si>
    <t>Maddison Smith</t>
  </si>
  <si>
    <t>164</t>
  </si>
  <si>
    <t>Eliza Golding</t>
  </si>
  <si>
    <t>165</t>
  </si>
  <si>
    <t>166</t>
  </si>
  <si>
    <t>Amy Lilly</t>
  </si>
  <si>
    <t>167</t>
  </si>
  <si>
    <t>Hannah Maundrell</t>
  </si>
  <si>
    <t>168</t>
  </si>
  <si>
    <t>Mia Orgill</t>
  </si>
  <si>
    <t>169</t>
  </si>
  <si>
    <t>Zephia Pearl</t>
  </si>
  <si>
    <t>170</t>
  </si>
  <si>
    <t>Gloria Hajdus-Beqiraj</t>
  </si>
  <si>
    <t>171</t>
  </si>
  <si>
    <t xml:space="preserve">Scarlett Howarth </t>
  </si>
  <si>
    <t>172</t>
  </si>
  <si>
    <t>Charlotte Furniss</t>
  </si>
  <si>
    <t>173</t>
  </si>
  <si>
    <t>174</t>
  </si>
  <si>
    <t>Isla Blackett</t>
  </si>
  <si>
    <t>175</t>
  </si>
  <si>
    <t xml:space="preserve">Frankie Botfield </t>
  </si>
  <si>
    <t xml:space="preserve">Severn </t>
  </si>
  <si>
    <t>112</t>
  </si>
  <si>
    <t>92</t>
  </si>
  <si>
    <t>Annabel Ratcliffe</t>
  </si>
  <si>
    <t>Isabella Wallbridge</t>
  </si>
  <si>
    <t>Rugby</t>
  </si>
  <si>
    <t>Lorelai Maxwell</t>
  </si>
  <si>
    <t>Alexia  Smith</t>
  </si>
  <si>
    <t>Emma Furnival</t>
  </si>
  <si>
    <t>City of Worcester</t>
  </si>
  <si>
    <t>Charlotte Dale</t>
  </si>
  <si>
    <t>Amelia Hawker</t>
  </si>
  <si>
    <t>Milana Parachomikaite</t>
  </si>
  <si>
    <t>Athena Ford-Thies</t>
  </si>
  <si>
    <t>Nuneaton</t>
  </si>
  <si>
    <t>Haf Rees</t>
  </si>
  <si>
    <t>Grace Hardy</t>
  </si>
  <si>
    <t>Hollie Allen</t>
  </si>
  <si>
    <t>101</t>
  </si>
  <si>
    <t>City of Birmingham</t>
  </si>
  <si>
    <t>Honor Fallows</t>
  </si>
  <si>
    <t>78</t>
  </si>
  <si>
    <t>79</t>
  </si>
  <si>
    <t>Sarina Dosanjh</t>
  </si>
  <si>
    <t>Phoebe Cook</t>
  </si>
  <si>
    <t>Holly Baugh</t>
  </si>
  <si>
    <t xml:space="preserve">Jemima Dawson </t>
  </si>
  <si>
    <t>99</t>
  </si>
  <si>
    <t>Aria Millington</t>
  </si>
  <si>
    <t>103</t>
  </si>
  <si>
    <t>Shrewsbury</t>
  </si>
  <si>
    <t>Saffi Kety</t>
  </si>
  <si>
    <t>107</t>
  </si>
  <si>
    <t>Chloe Homan</t>
  </si>
  <si>
    <t>115</t>
  </si>
  <si>
    <t>Evelyn Down</t>
  </si>
  <si>
    <t>Emily Gould</t>
  </si>
  <si>
    <t>21</t>
  </si>
  <si>
    <t>Mabel Styche</t>
  </si>
  <si>
    <t>Ava Lee</t>
  </si>
  <si>
    <t>Ava Gibson</t>
  </si>
  <si>
    <t>Crystal Llewellyn-Jones</t>
  </si>
  <si>
    <t xml:space="preserve">Weronika  Melnyk </t>
  </si>
  <si>
    <t xml:space="preserve">Erin Keaney </t>
  </si>
  <si>
    <t>65</t>
  </si>
  <si>
    <t>75</t>
  </si>
  <si>
    <t xml:space="preserve">Wolverhampton </t>
  </si>
  <si>
    <t>Ruby Taylor</t>
  </si>
  <si>
    <t>Asia'H O'Shaughnessy</t>
  </si>
  <si>
    <t>Summer Carter</t>
  </si>
  <si>
    <t>76</t>
  </si>
  <si>
    <t>Chloe Williams</t>
  </si>
  <si>
    <t>127</t>
  </si>
  <si>
    <t>128</t>
  </si>
  <si>
    <t>130</t>
  </si>
  <si>
    <t>137</t>
  </si>
  <si>
    <t>142</t>
  </si>
  <si>
    <t>143</t>
  </si>
  <si>
    <t>151</t>
  </si>
  <si>
    <t>Emma Lockley</t>
  </si>
  <si>
    <t>152</t>
  </si>
  <si>
    <t>153</t>
  </si>
  <si>
    <t>154</t>
  </si>
  <si>
    <t>155</t>
  </si>
  <si>
    <t>156</t>
  </si>
  <si>
    <t>157</t>
  </si>
  <si>
    <t>158</t>
  </si>
  <si>
    <t>Aoife Evans</t>
  </si>
  <si>
    <t>Darwin</t>
  </si>
  <si>
    <t xml:space="preserve">Idsall </t>
  </si>
  <si>
    <t>Nile Wilson Coventry</t>
  </si>
  <si>
    <t xml:space="preserve">JS </t>
  </si>
  <si>
    <t xml:space="preserve">Worcestershire  </t>
  </si>
  <si>
    <t xml:space="preserve">Midlands  </t>
  </si>
  <si>
    <t xml:space="preserve">Tamworth </t>
  </si>
  <si>
    <t xml:space="preserve">Back 2 Back   </t>
  </si>
  <si>
    <t>REGIONAL FIG CHALLENGE</t>
  </si>
  <si>
    <t>Saraya Pearce</t>
  </si>
  <si>
    <t>Alicia  Roberts</t>
  </si>
  <si>
    <t>REGIONAL SILVER CHALLENGE</t>
  </si>
  <si>
    <t>Kate Greenwood</t>
  </si>
  <si>
    <t>Daniella Wright</t>
  </si>
  <si>
    <t>Kara Grice</t>
  </si>
  <si>
    <t>Ruby  Dale</t>
  </si>
  <si>
    <t>Ciera Muzeza</t>
  </si>
  <si>
    <t xml:space="preserve">Caitlin  Mountjoy </t>
  </si>
  <si>
    <t>Adaani Jammeh</t>
  </si>
  <si>
    <t>Phoebe  Wilson</t>
  </si>
  <si>
    <t>Isla Lodge</t>
  </si>
  <si>
    <t>Sophie Jones</t>
  </si>
  <si>
    <t>Tabitha Hurcombe</t>
  </si>
  <si>
    <t xml:space="preserve">City of Worcester  </t>
  </si>
  <si>
    <t>Edith Bream</t>
  </si>
  <si>
    <t>Esther Steelefox</t>
  </si>
  <si>
    <t xml:space="preserve">Emily Blakeman </t>
  </si>
  <si>
    <t xml:space="preserve">Aria  Golder </t>
  </si>
  <si>
    <t xml:space="preserve">Neha  Kumar </t>
  </si>
  <si>
    <t>Charlotte  Locking</t>
  </si>
  <si>
    <t xml:space="preserve">Lily  Morris </t>
  </si>
  <si>
    <t>Brogan Goodwin</t>
  </si>
  <si>
    <t>Rosie Lloyd</t>
  </si>
  <si>
    <t>Amelia Harris</t>
  </si>
  <si>
    <t>Chloe Dawson</t>
  </si>
  <si>
    <t>Constance  Horton</t>
  </si>
  <si>
    <t>Annabel  Rooney</t>
  </si>
  <si>
    <t>Thea White</t>
  </si>
  <si>
    <t xml:space="preserve">Gwen  Powell </t>
  </si>
  <si>
    <t xml:space="preserve">Halo Sparks  </t>
  </si>
  <si>
    <t>26</t>
  </si>
  <si>
    <t>Georgia Webb</t>
  </si>
  <si>
    <t>Indie Robinson</t>
  </si>
  <si>
    <t>Anya Lagan</t>
  </si>
  <si>
    <t>Daisy Nixon</t>
  </si>
  <si>
    <t>Cerys  Johnson</t>
  </si>
  <si>
    <t>Willow Probert</t>
  </si>
  <si>
    <t>Hannah Howes</t>
  </si>
  <si>
    <t xml:space="preserve">Park Wrekin   </t>
  </si>
  <si>
    <t>Annie Powell</t>
  </si>
  <si>
    <t>Ella  Dorsett</t>
  </si>
  <si>
    <t xml:space="preserve">Ada  Stevenson </t>
  </si>
  <si>
    <t>Isabella Hitches</t>
  </si>
  <si>
    <t>Lucy Baird</t>
  </si>
  <si>
    <t>Penelope Yates</t>
  </si>
  <si>
    <t>Belle Walker</t>
  </si>
  <si>
    <t xml:space="preserve">Rugby  </t>
  </si>
  <si>
    <t>Lacey Boshell</t>
  </si>
  <si>
    <t>Georgina Styles</t>
  </si>
  <si>
    <t>Thea Roya Tapp</t>
  </si>
  <si>
    <t>Elsie Waller</t>
  </si>
  <si>
    <t>Dorothy Kenny</t>
  </si>
  <si>
    <t>Josie Head</t>
  </si>
  <si>
    <t xml:space="preserve">Bella Thompson </t>
  </si>
  <si>
    <t>Annie Williams</t>
  </si>
  <si>
    <t>Pia Brown</t>
  </si>
  <si>
    <t>Marley Mason-Byers</t>
  </si>
  <si>
    <t>Amelia Stanley</t>
  </si>
  <si>
    <t xml:space="preserve">Wyre Forest  </t>
  </si>
  <si>
    <t>Sophie Grice</t>
  </si>
  <si>
    <t>Charlotte Grice</t>
  </si>
  <si>
    <t>Gracie Goddard</t>
  </si>
  <si>
    <t>Martha  Williams</t>
  </si>
  <si>
    <t>Mia Taylor</t>
  </si>
  <si>
    <t>May Jones</t>
  </si>
  <si>
    <t>Sydni Walcott</t>
  </si>
  <si>
    <t>Aila Gallagher</t>
  </si>
  <si>
    <t>106</t>
  </si>
  <si>
    <t>Amelia Humphreys</t>
  </si>
  <si>
    <t>Maisie  Hill</t>
  </si>
  <si>
    <t>PREPARATION 2 2014+</t>
  </si>
  <si>
    <t>Harlow-Blossom Truepenny</t>
  </si>
  <si>
    <t>Amelia Bailey-Pagett</t>
  </si>
  <si>
    <t xml:space="preserve">Florence  Bayliss </t>
  </si>
  <si>
    <t>Matilda Wiggins</t>
  </si>
  <si>
    <t>Grace Hamer</t>
  </si>
  <si>
    <t>Erin Weiss</t>
  </si>
  <si>
    <t>Imogen France</t>
  </si>
  <si>
    <t>Bobbi Clarke</t>
  </si>
  <si>
    <t>Isla Tweedie</t>
  </si>
  <si>
    <t>Lolaah Clark</t>
  </si>
  <si>
    <t>Alice Jephcott</t>
  </si>
  <si>
    <t>176</t>
  </si>
  <si>
    <t>Abi Williams</t>
  </si>
  <si>
    <t>178</t>
  </si>
  <si>
    <t>Poppy Lingham</t>
  </si>
  <si>
    <t>179</t>
  </si>
  <si>
    <t xml:space="preserve">Dudley  </t>
  </si>
  <si>
    <t>180</t>
  </si>
  <si>
    <t>182</t>
  </si>
  <si>
    <t>185</t>
  </si>
  <si>
    <t>186</t>
  </si>
  <si>
    <t>187</t>
  </si>
  <si>
    <t>Abby Flannery</t>
  </si>
  <si>
    <t>188</t>
  </si>
  <si>
    <t xml:space="preserve">Invoke  </t>
  </si>
  <si>
    <t>190</t>
  </si>
  <si>
    <t>191</t>
  </si>
  <si>
    <t>Lexi Molineux</t>
  </si>
  <si>
    <t>193</t>
  </si>
  <si>
    <t>194</t>
  </si>
  <si>
    <t>Charlotte Jones</t>
  </si>
  <si>
    <t>196</t>
  </si>
  <si>
    <t>197</t>
  </si>
  <si>
    <t>198</t>
  </si>
  <si>
    <t>Ella Cleworth</t>
  </si>
  <si>
    <t>PREPARATION 1 2015+ YRS</t>
  </si>
  <si>
    <t>Isabelle Bate</t>
  </si>
  <si>
    <t>Annabel  Smallman</t>
  </si>
  <si>
    <t>Bethany Swallow</t>
  </si>
  <si>
    <t>Mya Atkinson</t>
  </si>
  <si>
    <t>Alexandra Migunova</t>
  </si>
  <si>
    <t>Olivia Seal</t>
  </si>
  <si>
    <t>Posy  Wilkes</t>
  </si>
  <si>
    <t>Malwina Modzelewska</t>
  </si>
  <si>
    <t>Nancy Marsh</t>
  </si>
  <si>
    <t>61</t>
  </si>
  <si>
    <t>Sienna Grychtol</t>
  </si>
  <si>
    <t xml:space="preserve">Libby  Finn </t>
  </si>
  <si>
    <t>Thea Fenton</t>
  </si>
  <si>
    <t>Ayla Marsh</t>
  </si>
  <si>
    <t>Cassie  Bird</t>
  </si>
  <si>
    <t>Emilia Watkins</t>
  </si>
  <si>
    <t>Tahlia Preece</t>
  </si>
  <si>
    <t>Elsie Semple</t>
  </si>
  <si>
    <t>Eden Weaver</t>
  </si>
  <si>
    <t>Lily Reakes</t>
  </si>
  <si>
    <t>Alexia Nastase</t>
  </si>
  <si>
    <t>Lottie  Morgan</t>
  </si>
  <si>
    <t>Jessica Chilvers</t>
  </si>
  <si>
    <t>Sydney-Mai Stevenson</t>
  </si>
  <si>
    <t>Aubree Ffrench</t>
  </si>
  <si>
    <t>Araceli Callister-Martin</t>
  </si>
  <si>
    <t>Erin Jones</t>
  </si>
  <si>
    <t>India  Litherland</t>
  </si>
  <si>
    <t>Mali Wilkinson</t>
  </si>
  <si>
    <t>Sophie Clarke</t>
  </si>
  <si>
    <t>Keira  Leigh</t>
  </si>
  <si>
    <t>Kelsi Beecham</t>
  </si>
  <si>
    <t>Eve Judge</t>
  </si>
  <si>
    <t>Eva Stafford</t>
  </si>
  <si>
    <t xml:space="preserve">Cleo Giles </t>
  </si>
  <si>
    <t xml:space="preserve">Amelia Edwards </t>
  </si>
  <si>
    <t>Annabelle Bradford</t>
  </si>
  <si>
    <t>Reeva Smith</t>
  </si>
  <si>
    <t>Amber-Lily  Stokes</t>
  </si>
  <si>
    <t>Olivia Vickers</t>
  </si>
  <si>
    <t>Ava Mills</t>
  </si>
  <si>
    <t>Minnie Sproston</t>
  </si>
  <si>
    <t>Felicity Foxall</t>
  </si>
  <si>
    <t>Jessica  Payne</t>
  </si>
  <si>
    <t>Holly Landers</t>
  </si>
  <si>
    <t>Georgie Cole</t>
  </si>
  <si>
    <t xml:space="preserve">Lucy Stallard </t>
  </si>
  <si>
    <t>Daisy Davis</t>
  </si>
  <si>
    <t>144</t>
  </si>
  <si>
    <t>Orla  Brookes</t>
  </si>
  <si>
    <t>Ariana Carrasco</t>
  </si>
  <si>
    <t>PREPARATION 2 2015</t>
  </si>
  <si>
    <t>Caoimhe Wilson</t>
  </si>
  <si>
    <t>Elodie Williams</t>
  </si>
  <si>
    <t>Romy Deadman</t>
  </si>
  <si>
    <t>Sasha Goodhew</t>
  </si>
  <si>
    <t xml:space="preserve">Ornela Kadriu </t>
  </si>
  <si>
    <t xml:space="preserve">Gymfinity  </t>
  </si>
  <si>
    <t>199</t>
  </si>
  <si>
    <t>200</t>
  </si>
  <si>
    <t>Kaelynn  Dove</t>
  </si>
  <si>
    <t>203</t>
  </si>
  <si>
    <t>204</t>
  </si>
  <si>
    <t>205</t>
  </si>
  <si>
    <t>Evelyn Burrows</t>
  </si>
  <si>
    <t>206</t>
  </si>
  <si>
    <t>Raya Carr</t>
  </si>
  <si>
    <t>207</t>
  </si>
  <si>
    <t>209</t>
  </si>
  <si>
    <t>210</t>
  </si>
  <si>
    <t>Lillian Evans</t>
  </si>
  <si>
    <t>Imogen Taylor</t>
  </si>
  <si>
    <t>Amelia Strike</t>
  </si>
  <si>
    <t>Kara Bailiff</t>
  </si>
  <si>
    <t>Lottie Andrews</t>
  </si>
  <si>
    <t>215</t>
  </si>
  <si>
    <t>Ella Hopkins</t>
  </si>
  <si>
    <t>216</t>
  </si>
  <si>
    <t>217</t>
  </si>
  <si>
    <t>Lilah Warfield</t>
  </si>
  <si>
    <t>218</t>
  </si>
  <si>
    <t>Chloe Cambridge</t>
  </si>
  <si>
    <t>Georgie Wheldon</t>
  </si>
  <si>
    <t>227</t>
  </si>
  <si>
    <t>PREPARATION 1 2016</t>
  </si>
  <si>
    <t>DEVELOPMENT 4</t>
  </si>
  <si>
    <t>Mya Orme</t>
  </si>
  <si>
    <t>Abigail Thom</t>
  </si>
  <si>
    <t>Martha Dyson</t>
  </si>
  <si>
    <t>13</t>
  </si>
  <si>
    <t>Tuesdie  Wilcox</t>
  </si>
  <si>
    <t>14</t>
  </si>
  <si>
    <t xml:space="preserve">Nahla Matthews </t>
  </si>
  <si>
    <t>Amelia Wood</t>
  </si>
  <si>
    <t>Scarlett Jones</t>
  </si>
  <si>
    <t>Iyla-Marie Cook-Davies</t>
  </si>
  <si>
    <t>Keira-May Mason</t>
  </si>
  <si>
    <t xml:space="preserve">Revolution  </t>
  </si>
  <si>
    <t>Sophie  Covell</t>
  </si>
  <si>
    <t>Kady Elgindy</t>
  </si>
  <si>
    <t>Kenzie Mares</t>
  </si>
  <si>
    <t>Victoria  Katsande</t>
  </si>
  <si>
    <t>Matilda Smith</t>
  </si>
  <si>
    <t>Ella Byrne</t>
  </si>
  <si>
    <t>Mollie Mcdougall</t>
  </si>
  <si>
    <t>Nerissa Grzyk</t>
  </si>
  <si>
    <t>Esme James</t>
  </si>
  <si>
    <t>Elsa North</t>
  </si>
  <si>
    <t>DEVELOPMENT 1</t>
  </si>
  <si>
    <t>Makayla Radbourne</t>
  </si>
  <si>
    <t>Ellie Daines</t>
  </si>
  <si>
    <t>Saphire Masters</t>
  </si>
  <si>
    <t>Kaleah  St Juste-Robinson</t>
  </si>
  <si>
    <t>Ella Buswell</t>
  </si>
  <si>
    <t>Gracie Gilbert-Spencer</t>
  </si>
  <si>
    <t>Isabelle Crofton</t>
  </si>
  <si>
    <t>Marnie Ashton</t>
  </si>
  <si>
    <t>Ruby Eversham</t>
  </si>
  <si>
    <t>Athena Papagiannopoulou</t>
  </si>
  <si>
    <t>Birmingham  Academy</t>
  </si>
  <si>
    <t>Francesca Woodward</t>
  </si>
  <si>
    <t>Esme Watkin</t>
  </si>
  <si>
    <t>Mia Martin</t>
  </si>
  <si>
    <t>181</t>
  </si>
  <si>
    <t>Amélie Mcnicholls</t>
  </si>
  <si>
    <t>184</t>
  </si>
  <si>
    <t>Darla Davies</t>
  </si>
  <si>
    <t>Hollie Hughes</t>
  </si>
  <si>
    <t>DEVELOPMENT 3</t>
  </si>
  <si>
    <t xml:space="preserve">Millicent Wiggins </t>
  </si>
  <si>
    <t>Skye-Amelia Czuczman</t>
  </si>
  <si>
    <t>Evie Storrer</t>
  </si>
  <si>
    <t>Keirie Mae Fellows</t>
  </si>
  <si>
    <t>Paula Yavorska-Kovalenko</t>
  </si>
  <si>
    <t>Lacey  Hill</t>
  </si>
  <si>
    <t>Sophie Johnson</t>
  </si>
  <si>
    <t>Jessica Joberns</t>
  </si>
  <si>
    <t>Celia Ghezzawi</t>
  </si>
  <si>
    <t>Ava Brown</t>
  </si>
  <si>
    <t>Sienna Sebastiano</t>
  </si>
  <si>
    <t>Poppy Zimmermann</t>
  </si>
  <si>
    <t>Sophie Siggers</t>
  </si>
  <si>
    <t xml:space="preserve">Autumn  Morris </t>
  </si>
  <si>
    <t>Jasmine Waterman</t>
  </si>
  <si>
    <t>Georgia Goldie</t>
  </si>
  <si>
    <t>Esme Lees</t>
  </si>
  <si>
    <t>Alexia Manlove</t>
  </si>
  <si>
    <t>Shaye Watson</t>
  </si>
  <si>
    <t>Annie Mcgowan</t>
  </si>
  <si>
    <t>Charlotte Bowker</t>
  </si>
  <si>
    <t>Daria Ismail</t>
  </si>
  <si>
    <t>DEVELOPMENT 2</t>
  </si>
  <si>
    <t>Hattie Clarke</t>
  </si>
  <si>
    <t>Olivia Jordan</t>
  </si>
  <si>
    <t>150</t>
  </si>
  <si>
    <t>Joslyn Dickson</t>
  </si>
  <si>
    <t>189</t>
  </si>
  <si>
    <t>Alicia Cornforth</t>
  </si>
  <si>
    <t>192</t>
  </si>
  <si>
    <t>201</t>
  </si>
  <si>
    <t>Holly Siarbawa</t>
  </si>
  <si>
    <t>202</t>
  </si>
  <si>
    <t>Emmie Brooker</t>
  </si>
  <si>
    <t>208</t>
  </si>
  <si>
    <t>Amelia Tew</t>
  </si>
  <si>
    <t>Jessica Harris</t>
  </si>
  <si>
    <t>211</t>
  </si>
  <si>
    <t>Chloe Field</t>
  </si>
  <si>
    <t>214</t>
  </si>
  <si>
    <t>Aneta Jansa</t>
  </si>
  <si>
    <t>Sydney Hughes</t>
  </si>
  <si>
    <t>Skye Campbell</t>
  </si>
  <si>
    <t>Amelia Clarke</t>
  </si>
  <si>
    <t>220</t>
  </si>
  <si>
    <t>Sacha Bailey</t>
  </si>
  <si>
    <t>221</t>
  </si>
  <si>
    <t>222</t>
  </si>
  <si>
    <t>Sophie Lee</t>
  </si>
  <si>
    <t>WEST MIDLANDS DEVELOPMENT &amp; PREPARATION GRADES</t>
  </si>
  <si>
    <t>4th and 5th May 2024</t>
  </si>
  <si>
    <t>WEST MIDLANDS SILVER &amp; FIG CHALLENGE</t>
  </si>
  <si>
    <t>5th May 2024</t>
  </si>
  <si>
    <t>Isla Bell</t>
  </si>
  <si>
    <t xml:space="preserve">Ava Tyndale </t>
  </si>
  <si>
    <t>Back2Back</t>
  </si>
  <si>
    <t>PREPARATION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</si>
</sst>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00"/>
    <numFmt numFmtId="169" formatCode="0.00_ ;[Red]\-0.00\ "/>
  </numFmts>
  <fonts count="12" x14ac:knownFonts="1"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8"/>
      <name val="Times New Roman"/>
      <family val="1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2" fillId="0" borderId="0"/>
  </cellStyleXfs>
  <cellXfs count="85">
    <xf numFmtId="0" fontId="0" fillId="0" borderId="0" xfId="0"/>
    <xf numFmtId="0" fontId="5" fillId="0" borderId="0" xfId="0" applyFont="1"/>
    <xf numFmtId="0" fontId="5" fillId="0" borderId="1" xfId="4" applyFont="1" applyBorder="1"/>
    <xf numFmtId="2" fontId="5" fillId="3" borderId="1" xfId="0" applyNumberFormat="1" applyFont="1" applyFill="1" applyBorder="1" applyAlignment="1">
      <alignment horizontal="center" vertical="center"/>
    </xf>
    <xf numFmtId="0" fontId="5" fillId="0" borderId="1" xfId="3" applyFont="1" applyBorder="1"/>
    <xf numFmtId="2" fontId="6" fillId="3" borderId="1" xfId="0" applyNumberFormat="1" applyFont="1" applyFill="1" applyBorder="1" applyAlignment="1">
      <alignment horizontal="center" vertical="center"/>
    </xf>
    <xf numFmtId="0" fontId="5" fillId="0" borderId="0" xfId="3" applyFont="1"/>
    <xf numFmtId="0" fontId="8" fillId="0" borderId="0" xfId="3" applyFont="1"/>
    <xf numFmtId="168" fontId="5" fillId="0" borderId="0" xfId="3" applyNumberFormat="1" applyFont="1"/>
    <xf numFmtId="49" fontId="5" fillId="0" borderId="1" xfId="4" applyNumberFormat="1" applyFont="1" applyBorder="1" applyAlignment="1">
      <alignment horizontal="center" vertical="center"/>
    </xf>
    <xf numFmtId="2" fontId="5" fillId="3" borderId="1" xfId="3" applyNumberFormat="1" applyFont="1" applyFill="1" applyBorder="1" applyAlignment="1">
      <alignment horizontal="center" vertical="center"/>
    </xf>
    <xf numFmtId="168" fontId="5" fillId="3" borderId="1" xfId="0" applyNumberFormat="1" applyFont="1" applyFill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/>
    </xf>
    <xf numFmtId="168" fontId="5" fillId="3" borderId="2" xfId="0" applyNumberFormat="1" applyFont="1" applyFill="1" applyBorder="1" applyAlignment="1">
      <alignment horizontal="center" vertical="center"/>
    </xf>
    <xf numFmtId="0" fontId="8" fillId="0" borderId="0" xfId="0" applyFont="1"/>
    <xf numFmtId="0" fontId="10" fillId="0" borderId="0" xfId="3" applyFont="1" applyAlignment="1">
      <alignment horizontal="center"/>
    </xf>
    <xf numFmtId="0" fontId="10" fillId="0" borderId="0" xfId="3" applyFont="1"/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68" fontId="9" fillId="0" borderId="0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vertical="center"/>
    </xf>
    <xf numFmtId="168" fontId="5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8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5" fillId="0" borderId="2" xfId="4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68" fontId="11" fillId="0" borderId="1" xfId="0" applyNumberFormat="1" applyFont="1" applyBorder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8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5" fillId="2" borderId="1" xfId="4" applyNumberFormat="1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9" fontId="5" fillId="0" borderId="0" xfId="0" applyNumberFormat="1" applyFont="1" applyAlignment="1">
      <alignment vertical="center"/>
    </xf>
    <xf numFmtId="168" fontId="5" fillId="0" borderId="0" xfId="0" applyNumberFormat="1" applyFont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69" fontId="1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9" fontId="5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68" fontId="9" fillId="0" borderId="0" xfId="0" applyNumberFormat="1" applyFont="1" applyFill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169" fontId="9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68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8" fontId="9" fillId="0" borderId="0" xfId="0" applyNumberFormat="1" applyFont="1" applyAlignment="1">
      <alignment vertical="center"/>
    </xf>
    <xf numFmtId="168" fontId="8" fillId="0" borderId="1" xfId="3" applyNumberFormat="1" applyFont="1" applyBorder="1"/>
    <xf numFmtId="0" fontId="8" fillId="0" borderId="1" xfId="3" applyFont="1" applyBorder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111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60"/>
  <sheetViews>
    <sheetView tabSelected="1" zoomScale="90" zoomScaleNormal="90" workbookViewId="0">
      <pane ySplit="6" topLeftCell="A7" activePane="bottomLeft" state="frozen"/>
      <selection pane="bottomLeft" sqref="A1:N1"/>
    </sheetView>
  </sheetViews>
  <sheetFormatPr defaultColWidth="25.19921875" defaultRowHeight="13.5" customHeight="1" x14ac:dyDescent="0.3"/>
  <cols>
    <col min="1" max="1" width="5.296875" style="49" bestFit="1" customWidth="1"/>
    <col min="2" max="2" width="20.3984375" style="23" bestFit="1" customWidth="1"/>
    <col min="3" max="3" width="18.69921875" style="23" bestFit="1" customWidth="1"/>
    <col min="4" max="4" width="8.69921875" style="24" customWidth="1"/>
    <col min="5" max="5" width="5.69921875" style="23" customWidth="1"/>
    <col min="6" max="6" width="8.69921875" style="24" customWidth="1"/>
    <col min="7" max="7" width="5.69921875" style="23" customWidth="1"/>
    <col min="8" max="8" width="8.69921875" style="24" customWidth="1"/>
    <col min="9" max="9" width="5.69921875" style="23" customWidth="1"/>
    <col min="10" max="10" width="8.69921875" style="24" customWidth="1"/>
    <col min="11" max="11" width="5.69921875" style="23" customWidth="1"/>
    <col min="12" max="12" width="8.69921875" style="24" customWidth="1"/>
    <col min="13" max="13" width="5.69921875" style="23" customWidth="1"/>
    <col min="14" max="14" width="8.69921875" style="26" customWidth="1"/>
    <col min="15" max="15" width="5.69921875" style="26" customWidth="1"/>
    <col min="16" max="16" width="2.796875" style="27" bestFit="1" customWidth="1"/>
    <col min="17" max="17" width="25.19921875" style="23"/>
    <col min="18" max="18" width="9" style="23" customWidth="1"/>
    <col min="19" max="16384" width="25.19921875" style="23"/>
  </cols>
  <sheetData>
    <row r="1" spans="1:16" s="19" customFormat="1" ht="14.5" x14ac:dyDescent="0.3">
      <c r="A1" s="18" t="s">
        <v>676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20"/>
    </row>
    <row r="2" spans="1:16" s="19" customFormat="1" ht="14.5" x14ac:dyDescent="0.3">
      <c r="A2" s="21" t="s">
        <v>677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20"/>
    </row>
    <row r="3" spans="1:16" ht="13.5" customHeight="1" x14ac:dyDescent="0.3">
      <c r="A3" s="22"/>
      <c r="M3" s="25"/>
    </row>
    <row r="4" spans="1:16" s="29" customFormat="1" ht="17.25" customHeight="1" x14ac:dyDescent="0.3">
      <c r="A4" s="28"/>
      <c r="B4" s="19" t="s">
        <v>606</v>
      </c>
      <c r="C4" s="19"/>
      <c r="D4" s="19"/>
      <c r="F4" s="30"/>
      <c r="H4" s="30"/>
      <c r="J4" s="30"/>
      <c r="L4" s="30"/>
      <c r="N4" s="19"/>
      <c r="O4" s="19"/>
      <c r="P4" s="31"/>
    </row>
    <row r="5" spans="1:16" ht="17.25" customHeight="1" x14ac:dyDescent="0.3">
      <c r="A5" s="32"/>
      <c r="B5" s="26"/>
      <c r="D5" s="33"/>
      <c r="E5" s="34"/>
      <c r="F5" s="33"/>
      <c r="G5" s="34"/>
      <c r="H5" s="33"/>
      <c r="I5" s="34"/>
      <c r="J5" s="33"/>
      <c r="K5" s="34"/>
      <c r="L5" s="33"/>
      <c r="M5" s="34"/>
      <c r="N5" s="35"/>
      <c r="O5" s="35"/>
      <c r="P5" s="36"/>
    </row>
    <row r="6" spans="1:16" s="26" customFormat="1" ht="13.5" customHeight="1" x14ac:dyDescent="0.3">
      <c r="A6" s="50"/>
      <c r="B6" s="41" t="s">
        <v>0</v>
      </c>
      <c r="C6" s="41" t="s">
        <v>1</v>
      </c>
      <c r="D6" s="51" t="s">
        <v>2</v>
      </c>
      <c r="E6" s="41" t="s">
        <v>3</v>
      </c>
      <c r="F6" s="51" t="s">
        <v>4</v>
      </c>
      <c r="G6" s="41" t="s">
        <v>3</v>
      </c>
      <c r="H6" s="51" t="s">
        <v>5</v>
      </c>
      <c r="I6" s="41" t="s">
        <v>3</v>
      </c>
      <c r="J6" s="51" t="s">
        <v>6</v>
      </c>
      <c r="K6" s="41" t="s">
        <v>3</v>
      </c>
      <c r="L6" s="51" t="s">
        <v>7</v>
      </c>
      <c r="M6" s="52" t="s">
        <v>3</v>
      </c>
      <c r="N6" s="41" t="s">
        <v>8</v>
      </c>
      <c r="O6" s="41" t="s">
        <v>3</v>
      </c>
      <c r="P6" s="53"/>
    </row>
    <row r="7" spans="1:16" ht="13" x14ac:dyDescent="0.3">
      <c r="A7" s="37" t="s">
        <v>46</v>
      </c>
      <c r="B7" s="38" t="s">
        <v>594</v>
      </c>
      <c r="C7" s="38" t="s">
        <v>595</v>
      </c>
      <c r="D7" s="3">
        <v>13.65</v>
      </c>
      <c r="E7" s="39">
        <f t="shared" ref="E7:E38" si="0">RANK(D7,D$7:D$60)</f>
        <v>2</v>
      </c>
      <c r="F7" s="3">
        <v>12.37</v>
      </c>
      <c r="G7" s="39">
        <f t="shared" ref="G7:G38" si="1">RANK(F7,F$7:F$60)</f>
        <v>1</v>
      </c>
      <c r="H7" s="3">
        <v>11.55</v>
      </c>
      <c r="I7" s="39">
        <f t="shared" ref="I7:I38" si="2">RANK(H7,H$7:H$60)</f>
        <v>9</v>
      </c>
      <c r="J7" s="3">
        <v>12</v>
      </c>
      <c r="K7" s="39">
        <f t="shared" ref="K7:K38" si="3">RANK(J7,J$7:J$60)</f>
        <v>2</v>
      </c>
      <c r="L7" s="3">
        <v>12.35</v>
      </c>
      <c r="M7" s="39">
        <f t="shared" ref="M7:M38" si="4">RANK(L7,L$7:L$60)</f>
        <v>1</v>
      </c>
      <c r="N7" s="40">
        <f t="shared" ref="N7:N38" si="5">D7+F7+H7+J7+L7</f>
        <v>61.92</v>
      </c>
      <c r="O7" s="41">
        <f t="shared" ref="O7:O38" si="6">RANK(N7,N$7:N$60)</f>
        <v>1</v>
      </c>
      <c r="P7" s="42" t="str">
        <f>IF(N7&lt;47.5,"To",(IF(N7&lt;55,"At",(IF(N7&lt;60,"Ab","Be")))))</f>
        <v>Be</v>
      </c>
    </row>
    <row r="8" spans="1:16" ht="13" x14ac:dyDescent="0.3">
      <c r="A8" s="37" t="s">
        <v>458</v>
      </c>
      <c r="B8" s="38" t="s">
        <v>103</v>
      </c>
      <c r="C8" s="38" t="s">
        <v>22</v>
      </c>
      <c r="D8" s="3">
        <v>13.35</v>
      </c>
      <c r="E8" s="39">
        <f t="shared" si="0"/>
        <v>8</v>
      </c>
      <c r="F8" s="3">
        <v>11.67</v>
      </c>
      <c r="G8" s="39">
        <f t="shared" si="1"/>
        <v>11</v>
      </c>
      <c r="H8" s="3">
        <v>12.05</v>
      </c>
      <c r="I8" s="39">
        <f t="shared" si="2"/>
        <v>2</v>
      </c>
      <c r="J8" s="3">
        <v>11.94</v>
      </c>
      <c r="K8" s="39">
        <f t="shared" si="3"/>
        <v>3</v>
      </c>
      <c r="L8" s="3">
        <v>12.35</v>
      </c>
      <c r="M8" s="39">
        <f t="shared" si="4"/>
        <v>1</v>
      </c>
      <c r="N8" s="40">
        <f t="shared" si="5"/>
        <v>61.36</v>
      </c>
      <c r="O8" s="41">
        <f t="shared" si="6"/>
        <v>2</v>
      </c>
      <c r="P8" s="42" t="str">
        <f t="shared" ref="P8:P60" si="7">IF(N8&lt;47.5,"To",(IF(N8&lt;55,"At",(IF(N8&lt;60,"Ab","Be")))))</f>
        <v>Be</v>
      </c>
    </row>
    <row r="9" spans="1:16" ht="13" x14ac:dyDescent="0.3">
      <c r="A9" s="37" t="s">
        <v>345</v>
      </c>
      <c r="B9" s="38" t="s">
        <v>133</v>
      </c>
      <c r="C9" s="38" t="s">
        <v>22</v>
      </c>
      <c r="D9" s="3">
        <v>13.15</v>
      </c>
      <c r="E9" s="39">
        <f t="shared" si="0"/>
        <v>13</v>
      </c>
      <c r="F9" s="3">
        <v>12.07</v>
      </c>
      <c r="G9" s="39">
        <f t="shared" si="1"/>
        <v>4</v>
      </c>
      <c r="H9" s="3">
        <v>12.25</v>
      </c>
      <c r="I9" s="39">
        <f t="shared" si="2"/>
        <v>1</v>
      </c>
      <c r="J9" s="3">
        <v>11.77</v>
      </c>
      <c r="K9" s="39">
        <f t="shared" si="3"/>
        <v>6</v>
      </c>
      <c r="L9" s="3">
        <v>12</v>
      </c>
      <c r="M9" s="39">
        <f t="shared" si="4"/>
        <v>6</v>
      </c>
      <c r="N9" s="40">
        <f t="shared" si="5"/>
        <v>61.239999999999995</v>
      </c>
      <c r="O9" s="41">
        <f t="shared" si="6"/>
        <v>3</v>
      </c>
      <c r="P9" s="42" t="str">
        <f t="shared" si="7"/>
        <v>Be</v>
      </c>
    </row>
    <row r="10" spans="1:16" ht="13" x14ac:dyDescent="0.3">
      <c r="A10" s="37" t="s">
        <v>17</v>
      </c>
      <c r="B10" s="38" t="s">
        <v>60</v>
      </c>
      <c r="C10" s="38" t="s">
        <v>420</v>
      </c>
      <c r="D10" s="3">
        <v>13.45</v>
      </c>
      <c r="E10" s="39">
        <f t="shared" si="0"/>
        <v>4</v>
      </c>
      <c r="F10" s="3">
        <v>11.37</v>
      </c>
      <c r="G10" s="39">
        <f t="shared" si="1"/>
        <v>16</v>
      </c>
      <c r="H10" s="3">
        <v>11.9</v>
      </c>
      <c r="I10" s="39">
        <f t="shared" si="2"/>
        <v>4</v>
      </c>
      <c r="J10" s="3">
        <v>11.7</v>
      </c>
      <c r="K10" s="39">
        <f t="shared" si="3"/>
        <v>9</v>
      </c>
      <c r="L10" s="3">
        <v>12.15</v>
      </c>
      <c r="M10" s="39">
        <f t="shared" si="4"/>
        <v>4</v>
      </c>
      <c r="N10" s="40">
        <f t="shared" si="5"/>
        <v>60.57</v>
      </c>
      <c r="O10" s="41">
        <f t="shared" si="6"/>
        <v>4</v>
      </c>
      <c r="P10" s="42" t="str">
        <f t="shared" si="7"/>
        <v>Be</v>
      </c>
    </row>
    <row r="11" spans="1:16" ht="13" x14ac:dyDescent="0.3">
      <c r="A11" s="43" t="s">
        <v>557</v>
      </c>
      <c r="B11" s="44" t="s">
        <v>119</v>
      </c>
      <c r="C11" s="44" t="s">
        <v>429</v>
      </c>
      <c r="D11" s="3">
        <v>12.75</v>
      </c>
      <c r="E11" s="39">
        <f t="shared" si="0"/>
        <v>24</v>
      </c>
      <c r="F11" s="3">
        <v>11.87</v>
      </c>
      <c r="G11" s="39">
        <f t="shared" si="1"/>
        <v>7</v>
      </c>
      <c r="H11" s="3">
        <v>11.65</v>
      </c>
      <c r="I11" s="39">
        <f t="shared" si="2"/>
        <v>7</v>
      </c>
      <c r="J11" s="3">
        <v>11.6</v>
      </c>
      <c r="K11" s="39">
        <f t="shared" si="3"/>
        <v>13</v>
      </c>
      <c r="L11" s="3">
        <v>12</v>
      </c>
      <c r="M11" s="39">
        <f t="shared" si="4"/>
        <v>6</v>
      </c>
      <c r="N11" s="40">
        <f t="shared" si="5"/>
        <v>59.87</v>
      </c>
      <c r="O11" s="41">
        <f t="shared" si="6"/>
        <v>5</v>
      </c>
      <c r="P11" s="42" t="str">
        <f t="shared" si="7"/>
        <v>Ab</v>
      </c>
    </row>
    <row r="12" spans="1:16" ht="13" x14ac:dyDescent="0.3">
      <c r="A12" s="37" t="s">
        <v>212</v>
      </c>
      <c r="B12" s="38" t="s">
        <v>130</v>
      </c>
      <c r="C12" s="38" t="s">
        <v>383</v>
      </c>
      <c r="D12" s="3">
        <v>12.2</v>
      </c>
      <c r="E12" s="39">
        <f t="shared" si="0"/>
        <v>42</v>
      </c>
      <c r="F12" s="3">
        <v>12.3</v>
      </c>
      <c r="G12" s="39">
        <f t="shared" si="1"/>
        <v>3</v>
      </c>
      <c r="H12" s="3">
        <v>11.4</v>
      </c>
      <c r="I12" s="39">
        <f t="shared" si="2"/>
        <v>12</v>
      </c>
      <c r="J12" s="3">
        <v>11.67</v>
      </c>
      <c r="K12" s="39">
        <f t="shared" si="3"/>
        <v>10</v>
      </c>
      <c r="L12" s="3">
        <v>12.1</v>
      </c>
      <c r="M12" s="39">
        <f t="shared" si="4"/>
        <v>5</v>
      </c>
      <c r="N12" s="40">
        <f t="shared" si="5"/>
        <v>59.67</v>
      </c>
      <c r="O12" s="41">
        <f t="shared" si="6"/>
        <v>6</v>
      </c>
      <c r="P12" s="42" t="str">
        <f t="shared" si="7"/>
        <v>Ab</v>
      </c>
    </row>
    <row r="13" spans="1:16" ht="13" x14ac:dyDescent="0.3">
      <c r="A13" s="54">
        <v>95</v>
      </c>
      <c r="B13" s="55" t="s">
        <v>189</v>
      </c>
      <c r="C13" s="55" t="s">
        <v>387</v>
      </c>
      <c r="D13" s="56">
        <v>12.95</v>
      </c>
      <c r="E13" s="57">
        <f t="shared" si="0"/>
        <v>16</v>
      </c>
      <c r="F13" s="56">
        <v>11.7</v>
      </c>
      <c r="G13" s="57">
        <f t="shared" si="1"/>
        <v>9</v>
      </c>
      <c r="H13" s="56">
        <v>11.9</v>
      </c>
      <c r="I13" s="57">
        <f t="shared" si="2"/>
        <v>4</v>
      </c>
      <c r="J13" s="56">
        <v>11.67</v>
      </c>
      <c r="K13" s="57">
        <f t="shared" si="3"/>
        <v>10</v>
      </c>
      <c r="L13" s="56">
        <v>11.4</v>
      </c>
      <c r="M13" s="57">
        <f t="shared" si="4"/>
        <v>13</v>
      </c>
      <c r="N13" s="58">
        <f t="shared" si="5"/>
        <v>59.62</v>
      </c>
      <c r="O13" s="59">
        <f t="shared" si="6"/>
        <v>7</v>
      </c>
      <c r="P13" s="60" t="str">
        <f t="shared" si="7"/>
        <v>Ab</v>
      </c>
    </row>
    <row r="14" spans="1:16" ht="13" x14ac:dyDescent="0.3">
      <c r="A14" s="37" t="s">
        <v>363</v>
      </c>
      <c r="B14" s="38" t="s">
        <v>104</v>
      </c>
      <c r="C14" s="38" t="s">
        <v>382</v>
      </c>
      <c r="D14" s="3">
        <v>12.8</v>
      </c>
      <c r="E14" s="39">
        <f t="shared" si="0"/>
        <v>22</v>
      </c>
      <c r="F14" s="3">
        <v>12.34</v>
      </c>
      <c r="G14" s="39">
        <f t="shared" si="1"/>
        <v>2</v>
      </c>
      <c r="H14" s="3">
        <v>10.9</v>
      </c>
      <c r="I14" s="39">
        <f t="shared" si="2"/>
        <v>25</v>
      </c>
      <c r="J14" s="3">
        <v>12.13</v>
      </c>
      <c r="K14" s="39">
        <f t="shared" si="3"/>
        <v>1</v>
      </c>
      <c r="L14" s="3">
        <v>11.4</v>
      </c>
      <c r="M14" s="39">
        <f t="shared" si="4"/>
        <v>13</v>
      </c>
      <c r="N14" s="40">
        <f t="shared" si="5"/>
        <v>59.57</v>
      </c>
      <c r="O14" s="41">
        <f t="shared" si="6"/>
        <v>8</v>
      </c>
      <c r="P14" s="42" t="str">
        <f t="shared" si="7"/>
        <v>Ab</v>
      </c>
    </row>
    <row r="15" spans="1:16" ht="13" x14ac:dyDescent="0.3">
      <c r="A15" s="37">
        <v>102</v>
      </c>
      <c r="B15" s="38" t="s">
        <v>605</v>
      </c>
      <c r="C15" s="38" t="s">
        <v>109</v>
      </c>
      <c r="D15" s="3">
        <v>13.3</v>
      </c>
      <c r="E15" s="39">
        <f t="shared" si="0"/>
        <v>11</v>
      </c>
      <c r="F15" s="3">
        <v>10.94</v>
      </c>
      <c r="G15" s="39">
        <f t="shared" si="1"/>
        <v>24</v>
      </c>
      <c r="H15" s="3">
        <v>11.65</v>
      </c>
      <c r="I15" s="39">
        <f t="shared" si="2"/>
        <v>7</v>
      </c>
      <c r="J15" s="3">
        <v>11.53</v>
      </c>
      <c r="K15" s="39">
        <f t="shared" si="3"/>
        <v>15</v>
      </c>
      <c r="L15" s="3">
        <v>11</v>
      </c>
      <c r="M15" s="39">
        <f t="shared" si="4"/>
        <v>24</v>
      </c>
      <c r="N15" s="40">
        <f t="shared" si="5"/>
        <v>58.42</v>
      </c>
      <c r="O15" s="41">
        <f t="shared" si="6"/>
        <v>9</v>
      </c>
      <c r="P15" s="42" t="str">
        <f t="shared" si="7"/>
        <v>Ab</v>
      </c>
    </row>
    <row r="16" spans="1:16" ht="13" x14ac:dyDescent="0.3">
      <c r="A16" s="37">
        <v>92</v>
      </c>
      <c r="B16" s="38" t="s">
        <v>63</v>
      </c>
      <c r="C16" s="38" t="s">
        <v>383</v>
      </c>
      <c r="D16" s="3">
        <v>12.35</v>
      </c>
      <c r="E16" s="39">
        <f t="shared" si="0"/>
        <v>39</v>
      </c>
      <c r="F16" s="3">
        <v>11.6</v>
      </c>
      <c r="G16" s="39">
        <f t="shared" si="1"/>
        <v>13</v>
      </c>
      <c r="H16" s="3">
        <v>11.35</v>
      </c>
      <c r="I16" s="39">
        <f t="shared" si="2"/>
        <v>17</v>
      </c>
      <c r="J16" s="3">
        <v>11.43</v>
      </c>
      <c r="K16" s="39">
        <f t="shared" si="3"/>
        <v>18</v>
      </c>
      <c r="L16" s="3">
        <v>11.55</v>
      </c>
      <c r="M16" s="39">
        <f t="shared" si="4"/>
        <v>11</v>
      </c>
      <c r="N16" s="40">
        <f t="shared" si="5"/>
        <v>58.28</v>
      </c>
      <c r="O16" s="41">
        <f t="shared" si="6"/>
        <v>10</v>
      </c>
      <c r="P16" s="42" t="str">
        <f t="shared" si="7"/>
        <v>Ab</v>
      </c>
    </row>
    <row r="17" spans="1:16" ht="13" x14ac:dyDescent="0.3">
      <c r="A17" s="37" t="s">
        <v>589</v>
      </c>
      <c r="B17" s="38" t="s">
        <v>122</v>
      </c>
      <c r="C17" s="38" t="s">
        <v>388</v>
      </c>
      <c r="D17" s="3">
        <v>13.7</v>
      </c>
      <c r="E17" s="39">
        <f t="shared" si="0"/>
        <v>1</v>
      </c>
      <c r="F17" s="3">
        <v>11.2</v>
      </c>
      <c r="G17" s="39">
        <f t="shared" si="1"/>
        <v>19</v>
      </c>
      <c r="H17" s="3">
        <v>10.7</v>
      </c>
      <c r="I17" s="39">
        <f t="shared" si="2"/>
        <v>30</v>
      </c>
      <c r="J17" s="3">
        <v>11.57</v>
      </c>
      <c r="K17" s="39">
        <f t="shared" si="3"/>
        <v>14</v>
      </c>
      <c r="L17" s="3">
        <v>11.05</v>
      </c>
      <c r="M17" s="39">
        <f t="shared" si="4"/>
        <v>21</v>
      </c>
      <c r="N17" s="40">
        <f t="shared" si="5"/>
        <v>58.22</v>
      </c>
      <c r="O17" s="41">
        <f t="shared" si="6"/>
        <v>11</v>
      </c>
      <c r="P17" s="42" t="str">
        <f t="shared" si="7"/>
        <v>Ab</v>
      </c>
    </row>
    <row r="18" spans="1:16" ht="13" x14ac:dyDescent="0.3">
      <c r="A18" s="37" t="s">
        <v>220</v>
      </c>
      <c r="B18" s="38" t="s">
        <v>191</v>
      </c>
      <c r="C18" s="38" t="s">
        <v>109</v>
      </c>
      <c r="D18" s="3">
        <v>13.1</v>
      </c>
      <c r="E18" s="39">
        <f t="shared" si="0"/>
        <v>15</v>
      </c>
      <c r="F18" s="3">
        <v>10.7</v>
      </c>
      <c r="G18" s="39">
        <f t="shared" si="1"/>
        <v>30</v>
      </c>
      <c r="H18" s="3">
        <v>12.05</v>
      </c>
      <c r="I18" s="39">
        <f t="shared" si="2"/>
        <v>2</v>
      </c>
      <c r="J18" s="3">
        <v>11.33</v>
      </c>
      <c r="K18" s="39">
        <f t="shared" si="3"/>
        <v>20</v>
      </c>
      <c r="L18" s="3">
        <v>11</v>
      </c>
      <c r="M18" s="39">
        <f t="shared" si="4"/>
        <v>24</v>
      </c>
      <c r="N18" s="40">
        <f t="shared" si="5"/>
        <v>58.179999999999993</v>
      </c>
      <c r="O18" s="41">
        <f t="shared" si="6"/>
        <v>12</v>
      </c>
      <c r="P18" s="42" t="str">
        <f t="shared" si="7"/>
        <v>Ab</v>
      </c>
    </row>
    <row r="19" spans="1:16" ht="13" x14ac:dyDescent="0.3">
      <c r="A19" s="37" t="s">
        <v>224</v>
      </c>
      <c r="B19" s="38" t="s">
        <v>198</v>
      </c>
      <c r="C19" s="38" t="s">
        <v>109</v>
      </c>
      <c r="D19" s="3">
        <v>12.9</v>
      </c>
      <c r="E19" s="39">
        <f t="shared" si="0"/>
        <v>18</v>
      </c>
      <c r="F19" s="3">
        <v>11.9</v>
      </c>
      <c r="G19" s="39">
        <f t="shared" si="1"/>
        <v>5</v>
      </c>
      <c r="H19" s="3">
        <v>11.5</v>
      </c>
      <c r="I19" s="39">
        <f t="shared" si="2"/>
        <v>11</v>
      </c>
      <c r="J19" s="3">
        <v>11.1</v>
      </c>
      <c r="K19" s="39">
        <f t="shared" si="3"/>
        <v>26</v>
      </c>
      <c r="L19" s="3">
        <v>10.7</v>
      </c>
      <c r="M19" s="39">
        <f t="shared" si="4"/>
        <v>33</v>
      </c>
      <c r="N19" s="40">
        <f t="shared" si="5"/>
        <v>58.099999999999994</v>
      </c>
      <c r="O19" s="41">
        <f t="shared" si="6"/>
        <v>13</v>
      </c>
      <c r="P19" s="42" t="str">
        <f t="shared" si="7"/>
        <v>Ab</v>
      </c>
    </row>
    <row r="20" spans="1:16" ht="13" x14ac:dyDescent="0.3">
      <c r="A20" s="37" t="s">
        <v>331</v>
      </c>
      <c r="B20" s="38" t="s">
        <v>192</v>
      </c>
      <c r="C20" s="38" t="s">
        <v>109</v>
      </c>
      <c r="D20" s="3">
        <v>13.15</v>
      </c>
      <c r="E20" s="39">
        <f t="shared" si="0"/>
        <v>13</v>
      </c>
      <c r="F20" s="3">
        <v>9.9</v>
      </c>
      <c r="G20" s="39">
        <f t="shared" si="1"/>
        <v>45</v>
      </c>
      <c r="H20" s="3">
        <v>10.6</v>
      </c>
      <c r="I20" s="39">
        <f t="shared" si="2"/>
        <v>33</v>
      </c>
      <c r="J20" s="3">
        <v>11.93</v>
      </c>
      <c r="K20" s="39">
        <f t="shared" si="3"/>
        <v>4</v>
      </c>
      <c r="L20" s="3">
        <v>12.3</v>
      </c>
      <c r="M20" s="39">
        <f t="shared" si="4"/>
        <v>3</v>
      </c>
      <c r="N20" s="40">
        <f t="shared" si="5"/>
        <v>57.879999999999995</v>
      </c>
      <c r="O20" s="41">
        <f t="shared" si="6"/>
        <v>14</v>
      </c>
      <c r="P20" s="42" t="str">
        <f t="shared" si="7"/>
        <v>Ab</v>
      </c>
    </row>
    <row r="21" spans="1:16" ht="13" x14ac:dyDescent="0.3">
      <c r="A21" s="37" t="s">
        <v>587</v>
      </c>
      <c r="B21" s="38" t="s">
        <v>588</v>
      </c>
      <c r="C21" s="38" t="s">
        <v>71</v>
      </c>
      <c r="D21" s="3">
        <v>12.75</v>
      </c>
      <c r="E21" s="39">
        <f t="shared" si="0"/>
        <v>24</v>
      </c>
      <c r="F21" s="3">
        <v>11.74</v>
      </c>
      <c r="G21" s="39">
        <f t="shared" si="1"/>
        <v>8</v>
      </c>
      <c r="H21" s="3">
        <v>11.4</v>
      </c>
      <c r="I21" s="39">
        <f t="shared" si="2"/>
        <v>12</v>
      </c>
      <c r="J21" s="3">
        <v>11.3</v>
      </c>
      <c r="K21" s="39">
        <f t="shared" si="3"/>
        <v>21</v>
      </c>
      <c r="L21" s="3">
        <v>10.65</v>
      </c>
      <c r="M21" s="39">
        <f t="shared" si="4"/>
        <v>34</v>
      </c>
      <c r="N21" s="40">
        <f t="shared" si="5"/>
        <v>57.839999999999996</v>
      </c>
      <c r="O21" s="41">
        <f t="shared" si="6"/>
        <v>15</v>
      </c>
      <c r="P21" s="42" t="str">
        <f t="shared" si="7"/>
        <v>Ab</v>
      </c>
    </row>
    <row r="22" spans="1:16" ht="13" x14ac:dyDescent="0.3">
      <c r="A22" s="37" t="s">
        <v>350</v>
      </c>
      <c r="B22" s="38" t="s">
        <v>80</v>
      </c>
      <c r="C22" s="38" t="s">
        <v>404</v>
      </c>
      <c r="D22" s="3">
        <v>12.95</v>
      </c>
      <c r="E22" s="39">
        <f t="shared" si="0"/>
        <v>16</v>
      </c>
      <c r="F22" s="3">
        <v>11.07</v>
      </c>
      <c r="G22" s="39">
        <f t="shared" si="1"/>
        <v>22</v>
      </c>
      <c r="H22" s="3">
        <v>10.65</v>
      </c>
      <c r="I22" s="39">
        <f t="shared" si="2"/>
        <v>31</v>
      </c>
      <c r="J22" s="3">
        <v>11.27</v>
      </c>
      <c r="K22" s="39">
        <f t="shared" si="3"/>
        <v>22</v>
      </c>
      <c r="L22" s="3">
        <v>11.35</v>
      </c>
      <c r="M22" s="39">
        <f t="shared" si="4"/>
        <v>16</v>
      </c>
      <c r="N22" s="40">
        <f t="shared" si="5"/>
        <v>57.29</v>
      </c>
      <c r="O22" s="41">
        <f t="shared" si="6"/>
        <v>16</v>
      </c>
      <c r="P22" s="42" t="str">
        <f t="shared" si="7"/>
        <v>Ab</v>
      </c>
    </row>
    <row r="23" spans="1:16" ht="13" x14ac:dyDescent="0.3">
      <c r="A23" s="37" t="s">
        <v>9</v>
      </c>
      <c r="B23" s="38" t="s">
        <v>167</v>
      </c>
      <c r="C23" s="38" t="s">
        <v>420</v>
      </c>
      <c r="D23" s="3">
        <v>12.4</v>
      </c>
      <c r="E23" s="39">
        <f t="shared" si="0"/>
        <v>36</v>
      </c>
      <c r="F23" s="3">
        <v>11.3</v>
      </c>
      <c r="G23" s="39">
        <f t="shared" si="1"/>
        <v>17</v>
      </c>
      <c r="H23" s="3">
        <v>10.65</v>
      </c>
      <c r="I23" s="39">
        <f t="shared" si="2"/>
        <v>31</v>
      </c>
      <c r="J23" s="3">
        <v>11.37</v>
      </c>
      <c r="K23" s="39">
        <f t="shared" si="3"/>
        <v>19</v>
      </c>
      <c r="L23" s="3">
        <v>11.55</v>
      </c>
      <c r="M23" s="39">
        <f t="shared" si="4"/>
        <v>11</v>
      </c>
      <c r="N23" s="40">
        <f t="shared" si="5"/>
        <v>57.269999999999996</v>
      </c>
      <c r="O23" s="41">
        <f t="shared" si="6"/>
        <v>17</v>
      </c>
      <c r="P23" s="42" t="str">
        <f t="shared" si="7"/>
        <v>Ab</v>
      </c>
    </row>
    <row r="24" spans="1:16" ht="13" x14ac:dyDescent="0.3">
      <c r="A24" s="37">
        <v>12</v>
      </c>
      <c r="B24" s="38" t="s">
        <v>586</v>
      </c>
      <c r="C24" s="38" t="s">
        <v>71</v>
      </c>
      <c r="D24" s="3">
        <v>13.4</v>
      </c>
      <c r="E24" s="39">
        <f t="shared" si="0"/>
        <v>7</v>
      </c>
      <c r="F24" s="3">
        <v>10.4</v>
      </c>
      <c r="G24" s="39">
        <f t="shared" si="1"/>
        <v>37</v>
      </c>
      <c r="H24" s="3">
        <v>11.4</v>
      </c>
      <c r="I24" s="39">
        <f t="shared" si="2"/>
        <v>12</v>
      </c>
      <c r="J24" s="3">
        <v>11.9</v>
      </c>
      <c r="K24" s="39">
        <f t="shared" si="3"/>
        <v>5</v>
      </c>
      <c r="L24" s="3">
        <v>10.1</v>
      </c>
      <c r="M24" s="39">
        <f t="shared" si="4"/>
        <v>47</v>
      </c>
      <c r="N24" s="40">
        <f t="shared" si="5"/>
        <v>57.2</v>
      </c>
      <c r="O24" s="41">
        <f t="shared" si="6"/>
        <v>18</v>
      </c>
      <c r="P24" s="42" t="str">
        <f t="shared" si="7"/>
        <v>Ab</v>
      </c>
    </row>
    <row r="25" spans="1:16" ht="13" x14ac:dyDescent="0.3">
      <c r="A25" s="37">
        <v>87</v>
      </c>
      <c r="B25" s="38" t="s">
        <v>173</v>
      </c>
      <c r="C25" s="38" t="s">
        <v>449</v>
      </c>
      <c r="D25" s="3">
        <v>12.3</v>
      </c>
      <c r="E25" s="39">
        <f t="shared" si="0"/>
        <v>40</v>
      </c>
      <c r="F25" s="3">
        <v>11.27</v>
      </c>
      <c r="G25" s="39">
        <f t="shared" si="1"/>
        <v>18</v>
      </c>
      <c r="H25" s="3">
        <v>11.7</v>
      </c>
      <c r="I25" s="39">
        <f t="shared" si="2"/>
        <v>6</v>
      </c>
      <c r="J25" s="3">
        <v>10.87</v>
      </c>
      <c r="K25" s="39">
        <f t="shared" si="3"/>
        <v>30</v>
      </c>
      <c r="L25" s="3">
        <v>11.05</v>
      </c>
      <c r="M25" s="39">
        <f t="shared" si="4"/>
        <v>21</v>
      </c>
      <c r="N25" s="40">
        <f t="shared" si="5"/>
        <v>57.19</v>
      </c>
      <c r="O25" s="41">
        <f t="shared" si="6"/>
        <v>19</v>
      </c>
      <c r="P25" s="42" t="str">
        <f t="shared" si="7"/>
        <v>Ab</v>
      </c>
    </row>
    <row r="26" spans="1:16" ht="13" x14ac:dyDescent="0.3">
      <c r="A26" s="37" t="s">
        <v>19</v>
      </c>
      <c r="B26" s="38" t="s">
        <v>348</v>
      </c>
      <c r="C26" s="38" t="s">
        <v>76</v>
      </c>
      <c r="D26" s="3">
        <v>13.35</v>
      </c>
      <c r="E26" s="39">
        <f t="shared" si="0"/>
        <v>8</v>
      </c>
      <c r="F26" s="3">
        <v>11.7</v>
      </c>
      <c r="G26" s="39">
        <f t="shared" si="1"/>
        <v>9</v>
      </c>
      <c r="H26" s="3">
        <v>10.1</v>
      </c>
      <c r="I26" s="39">
        <f t="shared" si="2"/>
        <v>40</v>
      </c>
      <c r="J26" s="3">
        <v>11.1</v>
      </c>
      <c r="K26" s="39">
        <f t="shared" si="3"/>
        <v>26</v>
      </c>
      <c r="L26" s="3">
        <v>10.75</v>
      </c>
      <c r="M26" s="39">
        <f t="shared" si="4"/>
        <v>32</v>
      </c>
      <c r="N26" s="40">
        <f t="shared" si="5"/>
        <v>57</v>
      </c>
      <c r="O26" s="41">
        <f t="shared" si="6"/>
        <v>20</v>
      </c>
      <c r="P26" s="42" t="str">
        <f t="shared" si="7"/>
        <v>Ab</v>
      </c>
    </row>
    <row r="27" spans="1:16" ht="13" x14ac:dyDescent="0.3">
      <c r="A27" s="54">
        <v>96</v>
      </c>
      <c r="B27" s="55" t="s">
        <v>603</v>
      </c>
      <c r="C27" s="55" t="s">
        <v>387</v>
      </c>
      <c r="D27" s="56">
        <v>13.45</v>
      </c>
      <c r="E27" s="57">
        <f t="shared" si="0"/>
        <v>4</v>
      </c>
      <c r="F27" s="56">
        <v>10.97</v>
      </c>
      <c r="G27" s="57">
        <f t="shared" si="1"/>
        <v>23</v>
      </c>
      <c r="H27" s="56">
        <v>11</v>
      </c>
      <c r="I27" s="57">
        <f t="shared" si="2"/>
        <v>23</v>
      </c>
      <c r="J27" s="56">
        <v>11.27</v>
      </c>
      <c r="K27" s="57">
        <f t="shared" si="3"/>
        <v>22</v>
      </c>
      <c r="L27" s="56">
        <v>10.199999999999999</v>
      </c>
      <c r="M27" s="57">
        <f t="shared" si="4"/>
        <v>44</v>
      </c>
      <c r="N27" s="58">
        <f t="shared" si="5"/>
        <v>56.89</v>
      </c>
      <c r="O27" s="59">
        <f t="shared" si="6"/>
        <v>21</v>
      </c>
      <c r="P27" s="60" t="str">
        <f t="shared" si="7"/>
        <v>Ab</v>
      </c>
    </row>
    <row r="28" spans="1:16" ht="13" x14ac:dyDescent="0.3">
      <c r="A28" s="37" t="s">
        <v>41</v>
      </c>
      <c r="B28" s="38" t="s">
        <v>592</v>
      </c>
      <c r="C28" s="38" t="s">
        <v>404</v>
      </c>
      <c r="D28" s="3">
        <v>12.5</v>
      </c>
      <c r="E28" s="39">
        <f t="shared" si="0"/>
        <v>32</v>
      </c>
      <c r="F28" s="3">
        <v>10.67</v>
      </c>
      <c r="G28" s="39">
        <f t="shared" si="1"/>
        <v>33</v>
      </c>
      <c r="H28" s="3">
        <v>11</v>
      </c>
      <c r="I28" s="39">
        <f t="shared" si="2"/>
        <v>23</v>
      </c>
      <c r="J28" s="3">
        <v>11.63</v>
      </c>
      <c r="K28" s="39">
        <f t="shared" si="3"/>
        <v>12</v>
      </c>
      <c r="L28" s="3">
        <v>10.45</v>
      </c>
      <c r="M28" s="39">
        <f t="shared" si="4"/>
        <v>39</v>
      </c>
      <c r="N28" s="40">
        <f t="shared" si="5"/>
        <v>56.25</v>
      </c>
      <c r="O28" s="41">
        <f t="shared" si="6"/>
        <v>22</v>
      </c>
      <c r="P28" s="42" t="str">
        <f t="shared" si="7"/>
        <v>Ab</v>
      </c>
    </row>
    <row r="29" spans="1:16" ht="13" x14ac:dyDescent="0.3">
      <c r="A29" s="37" t="s">
        <v>42</v>
      </c>
      <c r="B29" s="38" t="s">
        <v>115</v>
      </c>
      <c r="C29" s="38" t="s">
        <v>385</v>
      </c>
      <c r="D29" s="3">
        <v>12.6</v>
      </c>
      <c r="E29" s="39">
        <f t="shared" si="0"/>
        <v>27</v>
      </c>
      <c r="F29" s="3">
        <v>11.6</v>
      </c>
      <c r="G29" s="39">
        <f t="shared" si="1"/>
        <v>13</v>
      </c>
      <c r="H29" s="3">
        <v>11.25</v>
      </c>
      <c r="I29" s="39">
        <f t="shared" si="2"/>
        <v>18</v>
      </c>
      <c r="J29" s="3">
        <v>8.93</v>
      </c>
      <c r="K29" s="39">
        <f t="shared" si="3"/>
        <v>51</v>
      </c>
      <c r="L29" s="3">
        <v>11.7</v>
      </c>
      <c r="M29" s="39">
        <f t="shared" si="4"/>
        <v>9</v>
      </c>
      <c r="N29" s="40">
        <f t="shared" si="5"/>
        <v>56.08</v>
      </c>
      <c r="O29" s="41">
        <f t="shared" si="6"/>
        <v>23</v>
      </c>
      <c r="P29" s="42" t="str">
        <f t="shared" si="7"/>
        <v>Ab</v>
      </c>
    </row>
    <row r="30" spans="1:16" ht="13" x14ac:dyDescent="0.3">
      <c r="A30" s="37" t="s">
        <v>223</v>
      </c>
      <c r="B30" s="38" t="s">
        <v>196</v>
      </c>
      <c r="C30" s="38" t="s">
        <v>109</v>
      </c>
      <c r="D30" s="3">
        <v>12.5</v>
      </c>
      <c r="E30" s="39">
        <f t="shared" si="0"/>
        <v>32</v>
      </c>
      <c r="F30" s="3">
        <v>10.94</v>
      </c>
      <c r="G30" s="39">
        <f t="shared" si="1"/>
        <v>24</v>
      </c>
      <c r="H30" s="3">
        <v>11.2</v>
      </c>
      <c r="I30" s="39">
        <f t="shared" si="2"/>
        <v>20</v>
      </c>
      <c r="J30" s="3">
        <v>10.5</v>
      </c>
      <c r="K30" s="39">
        <f t="shared" si="3"/>
        <v>37</v>
      </c>
      <c r="L30" s="3">
        <v>10.9</v>
      </c>
      <c r="M30" s="39">
        <f t="shared" si="4"/>
        <v>29</v>
      </c>
      <c r="N30" s="40">
        <f t="shared" si="5"/>
        <v>56.04</v>
      </c>
      <c r="O30" s="41">
        <f t="shared" si="6"/>
        <v>24</v>
      </c>
      <c r="P30" s="42" t="str">
        <f t="shared" si="7"/>
        <v>Ab</v>
      </c>
    </row>
    <row r="31" spans="1:16" ht="13" x14ac:dyDescent="0.3">
      <c r="A31" s="37" t="s">
        <v>197</v>
      </c>
      <c r="B31" s="38" t="s">
        <v>596</v>
      </c>
      <c r="C31" s="38" t="s">
        <v>106</v>
      </c>
      <c r="D31" s="3">
        <v>12.9</v>
      </c>
      <c r="E31" s="39">
        <f t="shared" si="0"/>
        <v>18</v>
      </c>
      <c r="F31" s="3">
        <v>10.67</v>
      </c>
      <c r="G31" s="39">
        <f t="shared" si="1"/>
        <v>33</v>
      </c>
      <c r="H31" s="3">
        <v>11.4</v>
      </c>
      <c r="I31" s="39">
        <f t="shared" si="2"/>
        <v>12</v>
      </c>
      <c r="J31" s="3">
        <v>10.87</v>
      </c>
      <c r="K31" s="39">
        <f t="shared" si="3"/>
        <v>30</v>
      </c>
      <c r="L31" s="3">
        <v>10.199999999999999</v>
      </c>
      <c r="M31" s="39">
        <f t="shared" si="4"/>
        <v>44</v>
      </c>
      <c r="N31" s="40">
        <f t="shared" si="5"/>
        <v>56.039999999999992</v>
      </c>
      <c r="O31" s="41">
        <f t="shared" si="6"/>
        <v>25</v>
      </c>
      <c r="P31" s="42" t="str">
        <f t="shared" si="7"/>
        <v>Ab</v>
      </c>
    </row>
    <row r="32" spans="1:16" ht="13" x14ac:dyDescent="0.3">
      <c r="A32" s="37" t="s">
        <v>210</v>
      </c>
      <c r="B32" s="38" t="s">
        <v>602</v>
      </c>
      <c r="C32" s="38" t="s">
        <v>383</v>
      </c>
      <c r="D32" s="3">
        <v>12.1</v>
      </c>
      <c r="E32" s="39">
        <f t="shared" si="0"/>
        <v>45</v>
      </c>
      <c r="F32" s="3">
        <v>10.7</v>
      </c>
      <c r="G32" s="39">
        <f t="shared" si="1"/>
        <v>30</v>
      </c>
      <c r="H32" s="3">
        <v>10.9</v>
      </c>
      <c r="I32" s="39">
        <f t="shared" si="2"/>
        <v>25</v>
      </c>
      <c r="J32" s="3">
        <v>11.13</v>
      </c>
      <c r="K32" s="39">
        <f t="shared" si="3"/>
        <v>25</v>
      </c>
      <c r="L32" s="3">
        <v>11.1</v>
      </c>
      <c r="M32" s="39">
        <f t="shared" si="4"/>
        <v>20</v>
      </c>
      <c r="N32" s="40">
        <f t="shared" si="5"/>
        <v>55.93</v>
      </c>
      <c r="O32" s="41">
        <f t="shared" si="6"/>
        <v>26</v>
      </c>
      <c r="P32" s="42" t="str">
        <f t="shared" si="7"/>
        <v>Ab</v>
      </c>
    </row>
    <row r="33" spans="1:16" ht="13" x14ac:dyDescent="0.3">
      <c r="A33" s="54" t="s">
        <v>216</v>
      </c>
      <c r="B33" s="55" t="s">
        <v>604</v>
      </c>
      <c r="C33" s="55" t="s">
        <v>387</v>
      </c>
      <c r="D33" s="56">
        <v>13.65</v>
      </c>
      <c r="E33" s="57">
        <f t="shared" si="0"/>
        <v>2</v>
      </c>
      <c r="F33" s="56">
        <v>10.57</v>
      </c>
      <c r="G33" s="57">
        <f t="shared" si="1"/>
        <v>35</v>
      </c>
      <c r="H33" s="56">
        <v>9.6999999999999993</v>
      </c>
      <c r="I33" s="57">
        <f t="shared" si="2"/>
        <v>45</v>
      </c>
      <c r="J33" s="56">
        <v>11.73</v>
      </c>
      <c r="K33" s="57">
        <f t="shared" si="3"/>
        <v>8</v>
      </c>
      <c r="L33" s="56">
        <v>10.25</v>
      </c>
      <c r="M33" s="57">
        <f t="shared" si="4"/>
        <v>43</v>
      </c>
      <c r="N33" s="58">
        <f t="shared" si="5"/>
        <v>55.900000000000006</v>
      </c>
      <c r="O33" s="59">
        <f t="shared" si="6"/>
        <v>27</v>
      </c>
      <c r="P33" s="60" t="str">
        <f t="shared" si="7"/>
        <v>Ab</v>
      </c>
    </row>
    <row r="34" spans="1:16" ht="13" x14ac:dyDescent="0.3">
      <c r="A34" s="37" t="s">
        <v>155</v>
      </c>
      <c r="B34" s="38" t="s">
        <v>78</v>
      </c>
      <c r="C34" s="38" t="s">
        <v>404</v>
      </c>
      <c r="D34" s="3">
        <v>13.2</v>
      </c>
      <c r="E34" s="39">
        <f t="shared" si="0"/>
        <v>12</v>
      </c>
      <c r="F34" s="3">
        <v>11.2</v>
      </c>
      <c r="G34" s="39">
        <f t="shared" si="1"/>
        <v>19</v>
      </c>
      <c r="H34" s="3">
        <v>10</v>
      </c>
      <c r="I34" s="39">
        <f t="shared" si="2"/>
        <v>42</v>
      </c>
      <c r="J34" s="3">
        <v>10.43</v>
      </c>
      <c r="K34" s="39">
        <f t="shared" si="3"/>
        <v>39</v>
      </c>
      <c r="L34" s="3">
        <v>10.95</v>
      </c>
      <c r="M34" s="39">
        <f t="shared" si="4"/>
        <v>28</v>
      </c>
      <c r="N34" s="40">
        <f t="shared" si="5"/>
        <v>55.78</v>
      </c>
      <c r="O34" s="41">
        <f t="shared" si="6"/>
        <v>28</v>
      </c>
      <c r="P34" s="42" t="str">
        <f t="shared" si="7"/>
        <v>Ab</v>
      </c>
    </row>
    <row r="35" spans="1:16" ht="13" x14ac:dyDescent="0.3">
      <c r="A35" s="37" t="s">
        <v>340</v>
      </c>
      <c r="B35" s="38" t="s">
        <v>153</v>
      </c>
      <c r="C35" s="38" t="s">
        <v>478</v>
      </c>
      <c r="D35" s="3">
        <v>12.4</v>
      </c>
      <c r="E35" s="39">
        <f t="shared" si="0"/>
        <v>36</v>
      </c>
      <c r="F35" s="3">
        <v>10.57</v>
      </c>
      <c r="G35" s="39">
        <f t="shared" si="1"/>
        <v>35</v>
      </c>
      <c r="H35" s="3">
        <v>10.9</v>
      </c>
      <c r="I35" s="39">
        <f t="shared" si="2"/>
        <v>25</v>
      </c>
      <c r="J35" s="3">
        <v>10.77</v>
      </c>
      <c r="K35" s="39">
        <f t="shared" si="3"/>
        <v>32</v>
      </c>
      <c r="L35" s="3">
        <v>11.05</v>
      </c>
      <c r="M35" s="39">
        <f t="shared" si="4"/>
        <v>21</v>
      </c>
      <c r="N35" s="40">
        <f t="shared" si="5"/>
        <v>55.69</v>
      </c>
      <c r="O35" s="41">
        <f t="shared" si="6"/>
        <v>29</v>
      </c>
      <c r="P35" s="42" t="str">
        <f t="shared" si="7"/>
        <v>Ab</v>
      </c>
    </row>
    <row r="36" spans="1:16" ht="13" x14ac:dyDescent="0.3">
      <c r="A36" s="37" t="s">
        <v>421</v>
      </c>
      <c r="B36" s="38" t="s">
        <v>215</v>
      </c>
      <c r="C36" s="38" t="s">
        <v>385</v>
      </c>
      <c r="D36" s="3">
        <v>12.8</v>
      </c>
      <c r="E36" s="39">
        <f t="shared" si="0"/>
        <v>22</v>
      </c>
      <c r="F36" s="3">
        <v>11.9</v>
      </c>
      <c r="G36" s="39">
        <f t="shared" si="1"/>
        <v>5</v>
      </c>
      <c r="H36" s="3">
        <v>8.9499999999999993</v>
      </c>
      <c r="I36" s="39">
        <f t="shared" si="2"/>
        <v>48</v>
      </c>
      <c r="J36" s="3">
        <v>11.47</v>
      </c>
      <c r="K36" s="39">
        <f t="shared" si="3"/>
        <v>17</v>
      </c>
      <c r="L36" s="3">
        <v>10.5</v>
      </c>
      <c r="M36" s="39">
        <f t="shared" si="4"/>
        <v>37</v>
      </c>
      <c r="N36" s="40">
        <f t="shared" si="5"/>
        <v>55.620000000000005</v>
      </c>
      <c r="O36" s="41">
        <f t="shared" si="6"/>
        <v>30</v>
      </c>
      <c r="P36" s="42" t="str">
        <f t="shared" si="7"/>
        <v>Ab</v>
      </c>
    </row>
    <row r="37" spans="1:16" ht="13" x14ac:dyDescent="0.3">
      <c r="A37" s="37">
        <v>15</v>
      </c>
      <c r="B37" s="38" t="s">
        <v>128</v>
      </c>
      <c r="C37" s="38" t="s">
        <v>388</v>
      </c>
      <c r="D37" s="3">
        <v>12.3</v>
      </c>
      <c r="E37" s="39">
        <f t="shared" si="0"/>
        <v>40</v>
      </c>
      <c r="F37" s="3">
        <v>10.24</v>
      </c>
      <c r="G37" s="39">
        <f t="shared" si="1"/>
        <v>39</v>
      </c>
      <c r="H37" s="3">
        <v>11.55</v>
      </c>
      <c r="I37" s="39">
        <f t="shared" si="2"/>
        <v>9</v>
      </c>
      <c r="J37" s="3">
        <v>11.77</v>
      </c>
      <c r="K37" s="39">
        <f t="shared" si="3"/>
        <v>6</v>
      </c>
      <c r="L37" s="3">
        <v>9.6</v>
      </c>
      <c r="M37" s="39">
        <f t="shared" si="4"/>
        <v>50</v>
      </c>
      <c r="N37" s="40">
        <f t="shared" si="5"/>
        <v>55.46</v>
      </c>
      <c r="O37" s="41">
        <f t="shared" si="6"/>
        <v>31</v>
      </c>
      <c r="P37" s="42" t="str">
        <f t="shared" si="7"/>
        <v>Ab</v>
      </c>
    </row>
    <row r="38" spans="1:16" ht="13" x14ac:dyDescent="0.3">
      <c r="A38" s="37" t="s">
        <v>39</v>
      </c>
      <c r="B38" s="38" t="s">
        <v>82</v>
      </c>
      <c r="C38" s="38" t="s">
        <v>404</v>
      </c>
      <c r="D38" s="3">
        <v>12.6</v>
      </c>
      <c r="E38" s="39">
        <f t="shared" si="0"/>
        <v>27</v>
      </c>
      <c r="F38" s="3">
        <v>11.17</v>
      </c>
      <c r="G38" s="39">
        <f t="shared" si="1"/>
        <v>21</v>
      </c>
      <c r="H38" s="3">
        <v>11.2</v>
      </c>
      <c r="I38" s="39">
        <f t="shared" si="2"/>
        <v>20</v>
      </c>
      <c r="J38" s="3">
        <v>8.83</v>
      </c>
      <c r="K38" s="39">
        <f t="shared" si="3"/>
        <v>52</v>
      </c>
      <c r="L38" s="3">
        <v>11.65</v>
      </c>
      <c r="M38" s="39">
        <f t="shared" si="4"/>
        <v>10</v>
      </c>
      <c r="N38" s="40">
        <f t="shared" si="5"/>
        <v>55.449999999999996</v>
      </c>
      <c r="O38" s="41">
        <f t="shared" si="6"/>
        <v>32</v>
      </c>
      <c r="P38" s="42" t="str">
        <f t="shared" si="7"/>
        <v>Ab</v>
      </c>
    </row>
    <row r="39" spans="1:16" ht="13" x14ac:dyDescent="0.3">
      <c r="A39" s="37" t="s">
        <v>200</v>
      </c>
      <c r="B39" s="38" t="s">
        <v>88</v>
      </c>
      <c r="C39" s="38" t="s">
        <v>449</v>
      </c>
      <c r="D39" s="3">
        <v>12.45</v>
      </c>
      <c r="E39" s="39">
        <f t="shared" ref="E39:E60" si="8">RANK(D39,D$7:D$60)</f>
        <v>35</v>
      </c>
      <c r="F39" s="3">
        <v>10.94</v>
      </c>
      <c r="G39" s="39">
        <f t="shared" ref="G39:G60" si="9">RANK(F39,F$7:F$60)</f>
        <v>24</v>
      </c>
      <c r="H39" s="3">
        <v>10.75</v>
      </c>
      <c r="I39" s="39">
        <f t="shared" ref="I39:I60" si="10">RANK(H39,H$7:H$60)</f>
        <v>28</v>
      </c>
      <c r="J39" s="3">
        <v>10.23</v>
      </c>
      <c r="K39" s="39">
        <f t="shared" ref="K39:K60" si="11">RANK(J39,J$7:J$60)</f>
        <v>43</v>
      </c>
      <c r="L39" s="3">
        <v>11</v>
      </c>
      <c r="M39" s="39">
        <f t="shared" ref="M39:M60" si="12">RANK(L39,L$7:L$60)</f>
        <v>24</v>
      </c>
      <c r="N39" s="40">
        <f t="shared" ref="N39:N60" si="13">D39+F39+H39+J39+L39</f>
        <v>55.370000000000005</v>
      </c>
      <c r="O39" s="41">
        <f t="shared" ref="O39:O60" si="14">RANK(N39,N$7:N$60)</f>
        <v>33</v>
      </c>
      <c r="P39" s="42" t="str">
        <f t="shared" si="7"/>
        <v>Ab</v>
      </c>
    </row>
    <row r="40" spans="1:16" ht="13" x14ac:dyDescent="0.3">
      <c r="A40" s="37" t="s">
        <v>190</v>
      </c>
      <c r="B40" s="38" t="s">
        <v>94</v>
      </c>
      <c r="C40" s="38" t="s">
        <v>382</v>
      </c>
      <c r="D40" s="3">
        <v>13.45</v>
      </c>
      <c r="E40" s="39">
        <f t="shared" si="8"/>
        <v>4</v>
      </c>
      <c r="F40" s="3">
        <v>10.87</v>
      </c>
      <c r="G40" s="39">
        <f t="shared" si="9"/>
        <v>27</v>
      </c>
      <c r="H40" s="3">
        <v>9.25</v>
      </c>
      <c r="I40" s="39">
        <f t="shared" si="10"/>
        <v>47</v>
      </c>
      <c r="J40" s="3">
        <v>10.33</v>
      </c>
      <c r="K40" s="39">
        <f t="shared" si="11"/>
        <v>41</v>
      </c>
      <c r="L40" s="3">
        <v>11.3</v>
      </c>
      <c r="M40" s="39">
        <f t="shared" si="12"/>
        <v>18</v>
      </c>
      <c r="N40" s="40">
        <f t="shared" si="13"/>
        <v>55.2</v>
      </c>
      <c r="O40" s="41">
        <f t="shared" si="14"/>
        <v>34</v>
      </c>
      <c r="P40" s="42" t="str">
        <f t="shared" si="7"/>
        <v>Ab</v>
      </c>
    </row>
    <row r="41" spans="1:16" ht="13" x14ac:dyDescent="0.3">
      <c r="A41" s="37">
        <v>16</v>
      </c>
      <c r="B41" s="38" t="s">
        <v>590</v>
      </c>
      <c r="C41" s="38" t="s">
        <v>76</v>
      </c>
      <c r="D41" s="3">
        <v>12.2</v>
      </c>
      <c r="E41" s="39">
        <f t="shared" si="8"/>
        <v>42</v>
      </c>
      <c r="F41" s="3">
        <v>9.57</v>
      </c>
      <c r="G41" s="39">
        <f t="shared" si="9"/>
        <v>47</v>
      </c>
      <c r="H41" s="3">
        <v>10.45</v>
      </c>
      <c r="I41" s="39">
        <f t="shared" si="10"/>
        <v>36</v>
      </c>
      <c r="J41" s="3">
        <v>11.5</v>
      </c>
      <c r="K41" s="39">
        <f t="shared" si="11"/>
        <v>16</v>
      </c>
      <c r="L41" s="3">
        <v>11.4</v>
      </c>
      <c r="M41" s="39">
        <f t="shared" si="12"/>
        <v>13</v>
      </c>
      <c r="N41" s="40">
        <f t="shared" si="13"/>
        <v>55.12</v>
      </c>
      <c r="O41" s="41">
        <f t="shared" si="14"/>
        <v>35</v>
      </c>
      <c r="P41" s="42" t="str">
        <f t="shared" si="7"/>
        <v>Ab</v>
      </c>
    </row>
    <row r="42" spans="1:16" ht="13" x14ac:dyDescent="0.3">
      <c r="A42" s="37" t="s">
        <v>342</v>
      </c>
      <c r="B42" s="38" t="s">
        <v>194</v>
      </c>
      <c r="C42" s="38" t="s">
        <v>109</v>
      </c>
      <c r="D42" s="3">
        <v>12.55</v>
      </c>
      <c r="E42" s="39">
        <f t="shared" si="8"/>
        <v>30</v>
      </c>
      <c r="F42" s="3">
        <v>9.9</v>
      </c>
      <c r="G42" s="39">
        <f t="shared" si="9"/>
        <v>45</v>
      </c>
      <c r="H42" s="3">
        <v>10.1</v>
      </c>
      <c r="I42" s="39">
        <f t="shared" si="10"/>
        <v>40</v>
      </c>
      <c r="J42" s="3">
        <v>11.07</v>
      </c>
      <c r="K42" s="39">
        <f t="shared" si="11"/>
        <v>28</v>
      </c>
      <c r="L42" s="3">
        <v>11.35</v>
      </c>
      <c r="M42" s="39">
        <f t="shared" si="12"/>
        <v>16</v>
      </c>
      <c r="N42" s="40">
        <f t="shared" si="13"/>
        <v>54.970000000000006</v>
      </c>
      <c r="O42" s="41">
        <f t="shared" si="14"/>
        <v>36</v>
      </c>
      <c r="P42" s="42" t="str">
        <f t="shared" si="7"/>
        <v>At</v>
      </c>
    </row>
    <row r="43" spans="1:16" ht="13" x14ac:dyDescent="0.3">
      <c r="A43" s="37" t="s">
        <v>203</v>
      </c>
      <c r="B43" s="38" t="s">
        <v>598</v>
      </c>
      <c r="C43" s="38" t="s">
        <v>449</v>
      </c>
      <c r="D43" s="3">
        <v>11.7</v>
      </c>
      <c r="E43" s="39">
        <f t="shared" si="8"/>
        <v>50</v>
      </c>
      <c r="F43" s="3">
        <v>11.64</v>
      </c>
      <c r="G43" s="39">
        <f t="shared" si="9"/>
        <v>12</v>
      </c>
      <c r="H43" s="3">
        <v>9.9</v>
      </c>
      <c r="I43" s="39">
        <f t="shared" si="10"/>
        <v>44</v>
      </c>
      <c r="J43" s="3">
        <v>10.73</v>
      </c>
      <c r="K43" s="39">
        <f t="shared" si="11"/>
        <v>33</v>
      </c>
      <c r="L43" s="3">
        <v>11</v>
      </c>
      <c r="M43" s="39">
        <f t="shared" si="12"/>
        <v>24</v>
      </c>
      <c r="N43" s="40">
        <f t="shared" si="13"/>
        <v>54.97</v>
      </c>
      <c r="O43" s="41">
        <f t="shared" si="14"/>
        <v>37</v>
      </c>
      <c r="P43" s="42" t="str">
        <f t="shared" si="7"/>
        <v>At</v>
      </c>
    </row>
    <row r="44" spans="1:16" ht="13" x14ac:dyDescent="0.3">
      <c r="A44" s="37" t="s">
        <v>199</v>
      </c>
      <c r="B44" s="38" t="s">
        <v>597</v>
      </c>
      <c r="C44" s="38" t="s">
        <v>106</v>
      </c>
      <c r="D44" s="3">
        <v>12.9</v>
      </c>
      <c r="E44" s="39">
        <f t="shared" si="8"/>
        <v>18</v>
      </c>
      <c r="F44" s="3">
        <v>10.7</v>
      </c>
      <c r="G44" s="39">
        <f t="shared" si="9"/>
        <v>30</v>
      </c>
      <c r="H44" s="3">
        <v>10.35</v>
      </c>
      <c r="I44" s="39">
        <f t="shared" si="10"/>
        <v>37</v>
      </c>
      <c r="J44" s="3">
        <v>10.73</v>
      </c>
      <c r="K44" s="39">
        <f t="shared" si="11"/>
        <v>33</v>
      </c>
      <c r="L44" s="3">
        <v>10.15</v>
      </c>
      <c r="M44" s="39">
        <f t="shared" si="12"/>
        <v>46</v>
      </c>
      <c r="N44" s="40">
        <f t="shared" si="13"/>
        <v>54.830000000000005</v>
      </c>
      <c r="O44" s="41">
        <f t="shared" si="14"/>
        <v>38</v>
      </c>
      <c r="P44" s="42" t="str">
        <f t="shared" si="7"/>
        <v>At</v>
      </c>
    </row>
    <row r="45" spans="1:16" ht="13" x14ac:dyDescent="0.3">
      <c r="A45" s="37" t="s">
        <v>209</v>
      </c>
      <c r="B45" s="38" t="s">
        <v>601</v>
      </c>
      <c r="C45" s="38" t="s">
        <v>313</v>
      </c>
      <c r="D45" s="3">
        <v>12.85</v>
      </c>
      <c r="E45" s="39">
        <f t="shared" si="8"/>
        <v>21</v>
      </c>
      <c r="F45" s="3">
        <v>10</v>
      </c>
      <c r="G45" s="39">
        <f t="shared" si="9"/>
        <v>43</v>
      </c>
      <c r="H45" s="3">
        <v>11.25</v>
      </c>
      <c r="I45" s="39">
        <f t="shared" si="10"/>
        <v>18</v>
      </c>
      <c r="J45" s="3">
        <v>10.57</v>
      </c>
      <c r="K45" s="39">
        <f t="shared" si="11"/>
        <v>36</v>
      </c>
      <c r="L45" s="3">
        <v>9.85</v>
      </c>
      <c r="M45" s="39">
        <f t="shared" si="12"/>
        <v>49</v>
      </c>
      <c r="N45" s="40">
        <f t="shared" si="13"/>
        <v>54.52</v>
      </c>
      <c r="O45" s="41">
        <f t="shared" si="14"/>
        <v>39</v>
      </c>
      <c r="P45" s="42" t="str">
        <f t="shared" si="7"/>
        <v>At</v>
      </c>
    </row>
    <row r="46" spans="1:16" ht="13" x14ac:dyDescent="0.3">
      <c r="A46" s="54" t="s">
        <v>218</v>
      </c>
      <c r="B46" s="55" t="s">
        <v>101</v>
      </c>
      <c r="C46" s="55" t="s">
        <v>387</v>
      </c>
      <c r="D46" s="56">
        <v>11.75</v>
      </c>
      <c r="E46" s="57">
        <f t="shared" si="8"/>
        <v>49</v>
      </c>
      <c r="F46" s="56">
        <v>9.27</v>
      </c>
      <c r="G46" s="57">
        <f t="shared" si="9"/>
        <v>49</v>
      </c>
      <c r="H46" s="56">
        <v>10.6</v>
      </c>
      <c r="I46" s="57">
        <f t="shared" si="10"/>
        <v>33</v>
      </c>
      <c r="J46" s="56">
        <v>10.63</v>
      </c>
      <c r="K46" s="57">
        <f t="shared" si="11"/>
        <v>35</v>
      </c>
      <c r="L46" s="56">
        <v>12</v>
      </c>
      <c r="M46" s="57">
        <f t="shared" si="12"/>
        <v>6</v>
      </c>
      <c r="N46" s="58">
        <f t="shared" si="13"/>
        <v>54.25</v>
      </c>
      <c r="O46" s="59">
        <f t="shared" si="14"/>
        <v>40</v>
      </c>
      <c r="P46" s="60" t="str">
        <f t="shared" si="7"/>
        <v>At</v>
      </c>
    </row>
    <row r="47" spans="1:16" ht="13" x14ac:dyDescent="0.3">
      <c r="A47" s="37" t="s">
        <v>206</v>
      </c>
      <c r="B47" s="38" t="s">
        <v>208</v>
      </c>
      <c r="C47" s="38" t="s">
        <v>313</v>
      </c>
      <c r="D47" s="3">
        <v>12.15</v>
      </c>
      <c r="E47" s="39">
        <f t="shared" si="8"/>
        <v>44</v>
      </c>
      <c r="F47" s="3">
        <v>10.34</v>
      </c>
      <c r="G47" s="39">
        <f t="shared" si="9"/>
        <v>38</v>
      </c>
      <c r="H47" s="3">
        <v>10.75</v>
      </c>
      <c r="I47" s="39">
        <f t="shared" si="10"/>
        <v>28</v>
      </c>
      <c r="J47" s="3">
        <v>9.77</v>
      </c>
      <c r="K47" s="39">
        <f t="shared" si="11"/>
        <v>47</v>
      </c>
      <c r="L47" s="3">
        <v>10.45</v>
      </c>
      <c r="M47" s="39">
        <f t="shared" si="12"/>
        <v>39</v>
      </c>
      <c r="N47" s="40">
        <f t="shared" si="13"/>
        <v>53.460000000000008</v>
      </c>
      <c r="O47" s="41">
        <f t="shared" si="14"/>
        <v>41</v>
      </c>
      <c r="P47" s="42" t="str">
        <f t="shared" si="7"/>
        <v>At</v>
      </c>
    </row>
    <row r="48" spans="1:16" ht="13" x14ac:dyDescent="0.3">
      <c r="A48" s="37" t="s">
        <v>45</v>
      </c>
      <c r="B48" s="38" t="s">
        <v>593</v>
      </c>
      <c r="C48" s="38" t="s">
        <v>381</v>
      </c>
      <c r="D48" s="3">
        <v>11.9</v>
      </c>
      <c r="E48" s="39">
        <f t="shared" si="8"/>
        <v>46</v>
      </c>
      <c r="F48" s="3">
        <v>10.14</v>
      </c>
      <c r="G48" s="39">
        <f t="shared" si="9"/>
        <v>41</v>
      </c>
      <c r="H48" s="3">
        <v>10.15</v>
      </c>
      <c r="I48" s="39">
        <f t="shared" si="10"/>
        <v>38</v>
      </c>
      <c r="J48" s="3">
        <v>10.23</v>
      </c>
      <c r="K48" s="39">
        <f t="shared" si="11"/>
        <v>43</v>
      </c>
      <c r="L48" s="3">
        <v>10.65</v>
      </c>
      <c r="M48" s="39">
        <f t="shared" si="12"/>
        <v>34</v>
      </c>
      <c r="N48" s="40">
        <f t="shared" si="13"/>
        <v>53.07</v>
      </c>
      <c r="O48" s="41">
        <f t="shared" si="14"/>
        <v>42</v>
      </c>
      <c r="P48" s="42" t="str">
        <f t="shared" si="7"/>
        <v>At</v>
      </c>
    </row>
    <row r="49" spans="1:16" ht="13" x14ac:dyDescent="0.3">
      <c r="A49" s="37" t="s">
        <v>202</v>
      </c>
      <c r="B49" s="38" t="s">
        <v>150</v>
      </c>
      <c r="C49" s="38" t="s">
        <v>449</v>
      </c>
      <c r="D49" s="3">
        <v>11.65</v>
      </c>
      <c r="E49" s="39">
        <f t="shared" si="8"/>
        <v>51</v>
      </c>
      <c r="F49" s="3">
        <v>10.1</v>
      </c>
      <c r="G49" s="39">
        <f t="shared" si="9"/>
        <v>42</v>
      </c>
      <c r="H49" s="3">
        <v>10.6</v>
      </c>
      <c r="I49" s="39">
        <f t="shared" si="10"/>
        <v>33</v>
      </c>
      <c r="J49" s="3">
        <v>10.199999999999999</v>
      </c>
      <c r="K49" s="39">
        <f t="shared" si="11"/>
        <v>45</v>
      </c>
      <c r="L49" s="3">
        <v>10.5</v>
      </c>
      <c r="M49" s="39">
        <f t="shared" si="12"/>
        <v>37</v>
      </c>
      <c r="N49" s="40">
        <f t="shared" si="13"/>
        <v>53.05</v>
      </c>
      <c r="O49" s="41">
        <f t="shared" si="14"/>
        <v>43</v>
      </c>
      <c r="P49" s="42" t="str">
        <f t="shared" si="7"/>
        <v>At</v>
      </c>
    </row>
    <row r="50" spans="1:16" ht="13" x14ac:dyDescent="0.3">
      <c r="A50" s="37">
        <v>88</v>
      </c>
      <c r="B50" s="38" t="s">
        <v>599</v>
      </c>
      <c r="C50" s="38" t="s">
        <v>449</v>
      </c>
      <c r="D50" s="3">
        <v>12.6</v>
      </c>
      <c r="E50" s="39">
        <f t="shared" si="8"/>
        <v>27</v>
      </c>
      <c r="F50" s="3">
        <v>9.14</v>
      </c>
      <c r="G50" s="39">
        <f t="shared" si="9"/>
        <v>51</v>
      </c>
      <c r="H50" s="3">
        <v>11.4</v>
      </c>
      <c r="I50" s="39">
        <f t="shared" si="10"/>
        <v>12</v>
      </c>
      <c r="J50" s="3">
        <v>10.4</v>
      </c>
      <c r="K50" s="39">
        <f t="shared" si="11"/>
        <v>40</v>
      </c>
      <c r="L50" s="3">
        <v>9.4499999999999993</v>
      </c>
      <c r="M50" s="39">
        <f t="shared" si="12"/>
        <v>52</v>
      </c>
      <c r="N50" s="40">
        <f t="shared" si="13"/>
        <v>52.989999999999995</v>
      </c>
      <c r="O50" s="41">
        <f t="shared" si="14"/>
        <v>44</v>
      </c>
      <c r="P50" s="42" t="str">
        <f t="shared" si="7"/>
        <v>At</v>
      </c>
    </row>
    <row r="51" spans="1:16" ht="13" x14ac:dyDescent="0.3">
      <c r="A51" s="37" t="s">
        <v>195</v>
      </c>
      <c r="B51" s="38" t="s">
        <v>118</v>
      </c>
      <c r="C51" s="38" t="s">
        <v>106</v>
      </c>
      <c r="D51" s="3">
        <v>11.55</v>
      </c>
      <c r="E51" s="39">
        <f t="shared" si="8"/>
        <v>53</v>
      </c>
      <c r="F51" s="3">
        <v>10.24</v>
      </c>
      <c r="G51" s="39">
        <f t="shared" si="9"/>
        <v>39</v>
      </c>
      <c r="H51" s="3">
        <v>8.85</v>
      </c>
      <c r="I51" s="39">
        <f t="shared" si="10"/>
        <v>49</v>
      </c>
      <c r="J51" s="3">
        <v>11.27</v>
      </c>
      <c r="K51" s="39">
        <f t="shared" si="11"/>
        <v>22</v>
      </c>
      <c r="L51" s="3">
        <v>10.85</v>
      </c>
      <c r="M51" s="39">
        <f t="shared" si="12"/>
        <v>31</v>
      </c>
      <c r="N51" s="40">
        <f t="shared" si="13"/>
        <v>52.76</v>
      </c>
      <c r="O51" s="41">
        <f t="shared" si="14"/>
        <v>45</v>
      </c>
      <c r="P51" s="42" t="str">
        <f t="shared" si="7"/>
        <v>At</v>
      </c>
    </row>
    <row r="52" spans="1:16" ht="13" x14ac:dyDescent="0.3">
      <c r="A52" s="37" t="s">
        <v>335</v>
      </c>
      <c r="B52" s="38" t="s">
        <v>95</v>
      </c>
      <c r="C52" s="38" t="s">
        <v>382</v>
      </c>
      <c r="D52" s="3">
        <v>12.55</v>
      </c>
      <c r="E52" s="39">
        <f t="shared" si="8"/>
        <v>30</v>
      </c>
      <c r="F52" s="3">
        <v>9.57</v>
      </c>
      <c r="G52" s="39">
        <f t="shared" si="9"/>
        <v>47</v>
      </c>
      <c r="H52" s="3">
        <v>9.5</v>
      </c>
      <c r="I52" s="39">
        <f t="shared" si="10"/>
        <v>46</v>
      </c>
      <c r="J52" s="3">
        <v>10.07</v>
      </c>
      <c r="K52" s="39">
        <f t="shared" si="11"/>
        <v>46</v>
      </c>
      <c r="L52" s="3">
        <v>10.65</v>
      </c>
      <c r="M52" s="39">
        <f t="shared" si="12"/>
        <v>34</v>
      </c>
      <c r="N52" s="40">
        <f t="shared" si="13"/>
        <v>52.339999999999996</v>
      </c>
      <c r="O52" s="41">
        <f t="shared" si="14"/>
        <v>46</v>
      </c>
      <c r="P52" s="42" t="str">
        <f t="shared" si="7"/>
        <v>At</v>
      </c>
    </row>
    <row r="53" spans="1:16" ht="13" x14ac:dyDescent="0.3">
      <c r="A53" s="37">
        <v>90</v>
      </c>
      <c r="B53" s="38" t="s">
        <v>600</v>
      </c>
      <c r="C53" s="38" t="s">
        <v>313</v>
      </c>
      <c r="D53" s="3">
        <v>12.75</v>
      </c>
      <c r="E53" s="39">
        <f t="shared" si="8"/>
        <v>24</v>
      </c>
      <c r="F53" s="3">
        <v>10</v>
      </c>
      <c r="G53" s="39">
        <f t="shared" si="9"/>
        <v>43</v>
      </c>
      <c r="H53" s="3">
        <v>10.15</v>
      </c>
      <c r="I53" s="39">
        <f t="shared" si="10"/>
        <v>38</v>
      </c>
      <c r="J53" s="3">
        <v>9.23</v>
      </c>
      <c r="K53" s="39">
        <f t="shared" si="11"/>
        <v>48</v>
      </c>
      <c r="L53" s="3">
        <v>9.5500000000000007</v>
      </c>
      <c r="M53" s="39">
        <f t="shared" si="12"/>
        <v>51</v>
      </c>
      <c r="N53" s="40">
        <f t="shared" si="13"/>
        <v>51.679999999999993</v>
      </c>
      <c r="O53" s="41">
        <f t="shared" si="14"/>
        <v>47</v>
      </c>
      <c r="P53" s="42" t="str">
        <f t="shared" si="7"/>
        <v>At</v>
      </c>
    </row>
    <row r="54" spans="1:16" ht="13" x14ac:dyDescent="0.3">
      <c r="A54" s="37" t="s">
        <v>44</v>
      </c>
      <c r="B54" s="38" t="s">
        <v>124</v>
      </c>
      <c r="C54" s="38" t="s">
        <v>381</v>
      </c>
      <c r="D54" s="3">
        <v>11.6</v>
      </c>
      <c r="E54" s="39">
        <f t="shared" si="8"/>
        <v>52</v>
      </c>
      <c r="F54" s="3">
        <v>9.24</v>
      </c>
      <c r="G54" s="39">
        <f t="shared" si="9"/>
        <v>50</v>
      </c>
      <c r="H54" s="3">
        <v>11.05</v>
      </c>
      <c r="I54" s="39">
        <f t="shared" si="10"/>
        <v>22</v>
      </c>
      <c r="J54" s="3">
        <v>9.07</v>
      </c>
      <c r="K54" s="39">
        <f t="shared" si="11"/>
        <v>49</v>
      </c>
      <c r="L54" s="3">
        <v>10.45</v>
      </c>
      <c r="M54" s="39">
        <f t="shared" si="12"/>
        <v>39</v>
      </c>
      <c r="N54" s="40">
        <f t="shared" si="13"/>
        <v>51.41</v>
      </c>
      <c r="O54" s="41">
        <f t="shared" si="14"/>
        <v>48</v>
      </c>
      <c r="P54" s="42" t="str">
        <f t="shared" si="7"/>
        <v>At</v>
      </c>
    </row>
    <row r="55" spans="1:16" ht="13" x14ac:dyDescent="0.3">
      <c r="A55" s="37" t="s">
        <v>334</v>
      </c>
      <c r="B55" s="38" t="s">
        <v>64</v>
      </c>
      <c r="C55" s="38" t="s">
        <v>382</v>
      </c>
      <c r="D55" s="3">
        <v>13.35</v>
      </c>
      <c r="E55" s="39">
        <f t="shared" si="8"/>
        <v>8</v>
      </c>
      <c r="F55" s="3">
        <v>9.0399999999999991</v>
      </c>
      <c r="G55" s="39">
        <f t="shared" si="9"/>
        <v>52</v>
      </c>
      <c r="H55" s="3">
        <v>8.5500000000000007</v>
      </c>
      <c r="I55" s="39">
        <f t="shared" si="10"/>
        <v>51</v>
      </c>
      <c r="J55" s="3">
        <v>10.27</v>
      </c>
      <c r="K55" s="39">
        <f t="shared" si="11"/>
        <v>42</v>
      </c>
      <c r="L55" s="3">
        <v>10.050000000000001</v>
      </c>
      <c r="M55" s="39">
        <f t="shared" si="12"/>
        <v>48</v>
      </c>
      <c r="N55" s="40">
        <f t="shared" si="13"/>
        <v>51.260000000000005</v>
      </c>
      <c r="O55" s="41">
        <f t="shared" si="14"/>
        <v>49</v>
      </c>
      <c r="P55" s="42" t="str">
        <f t="shared" si="7"/>
        <v>At</v>
      </c>
    </row>
    <row r="56" spans="1:16" ht="13" x14ac:dyDescent="0.3">
      <c r="A56" s="37">
        <v>22</v>
      </c>
      <c r="B56" s="38" t="s">
        <v>125</v>
      </c>
      <c r="C56" s="38" t="s">
        <v>404</v>
      </c>
      <c r="D56" s="3">
        <v>12.4</v>
      </c>
      <c r="E56" s="39">
        <f t="shared" si="8"/>
        <v>36</v>
      </c>
      <c r="F56" s="3">
        <v>10.87</v>
      </c>
      <c r="G56" s="39">
        <f t="shared" si="9"/>
        <v>27</v>
      </c>
      <c r="H56" s="3">
        <v>7.4</v>
      </c>
      <c r="I56" s="39">
        <f t="shared" si="10"/>
        <v>52</v>
      </c>
      <c r="J56" s="3">
        <v>8.33</v>
      </c>
      <c r="K56" s="39">
        <f t="shared" si="11"/>
        <v>53</v>
      </c>
      <c r="L56" s="3">
        <v>11.3</v>
      </c>
      <c r="M56" s="39">
        <f t="shared" si="12"/>
        <v>18</v>
      </c>
      <c r="N56" s="40">
        <f t="shared" si="13"/>
        <v>50.3</v>
      </c>
      <c r="O56" s="41">
        <f t="shared" si="14"/>
        <v>50</v>
      </c>
      <c r="P56" s="42" t="str">
        <f t="shared" si="7"/>
        <v>At</v>
      </c>
    </row>
    <row r="57" spans="1:16" ht="13" x14ac:dyDescent="0.3">
      <c r="A57" s="37" t="s">
        <v>38</v>
      </c>
      <c r="B57" s="38" t="s">
        <v>162</v>
      </c>
      <c r="C57" s="38" t="s">
        <v>386</v>
      </c>
      <c r="D57" s="3">
        <v>11.85</v>
      </c>
      <c r="E57" s="39">
        <f t="shared" si="8"/>
        <v>48</v>
      </c>
      <c r="F57" s="3">
        <v>10.8</v>
      </c>
      <c r="G57" s="39">
        <f t="shared" si="9"/>
        <v>29</v>
      </c>
      <c r="H57" s="3">
        <v>9.9499999999999993</v>
      </c>
      <c r="I57" s="39">
        <f t="shared" si="10"/>
        <v>43</v>
      </c>
      <c r="J57" s="3">
        <v>10.5</v>
      </c>
      <c r="K57" s="39">
        <f t="shared" si="11"/>
        <v>37</v>
      </c>
      <c r="L57" s="3">
        <v>6.2</v>
      </c>
      <c r="M57" s="39">
        <f t="shared" si="12"/>
        <v>54</v>
      </c>
      <c r="N57" s="40">
        <f t="shared" si="13"/>
        <v>49.3</v>
      </c>
      <c r="O57" s="41">
        <f t="shared" si="14"/>
        <v>51</v>
      </c>
      <c r="P57" s="42" t="str">
        <f t="shared" si="7"/>
        <v>At</v>
      </c>
    </row>
    <row r="58" spans="1:16" ht="13.5" customHeight="1" x14ac:dyDescent="0.3">
      <c r="A58" s="37" t="s">
        <v>43</v>
      </c>
      <c r="B58" s="38" t="s">
        <v>61</v>
      </c>
      <c r="C58" s="38" t="s">
        <v>381</v>
      </c>
      <c r="D58" s="3">
        <v>11.9</v>
      </c>
      <c r="E58" s="39">
        <f t="shared" si="8"/>
        <v>46</v>
      </c>
      <c r="F58" s="3">
        <v>8.57</v>
      </c>
      <c r="G58" s="39">
        <f t="shared" si="9"/>
        <v>53</v>
      </c>
      <c r="H58" s="3">
        <v>8.6999999999999993</v>
      </c>
      <c r="I58" s="39">
        <f t="shared" si="10"/>
        <v>50</v>
      </c>
      <c r="J58" s="3">
        <v>9.07</v>
      </c>
      <c r="K58" s="39">
        <f t="shared" si="11"/>
        <v>49</v>
      </c>
      <c r="L58" s="3">
        <v>10.35</v>
      </c>
      <c r="M58" s="39">
        <f t="shared" si="12"/>
        <v>42</v>
      </c>
      <c r="N58" s="40">
        <f t="shared" si="13"/>
        <v>48.589999999999996</v>
      </c>
      <c r="O58" s="41">
        <f t="shared" si="14"/>
        <v>52</v>
      </c>
      <c r="P58" s="42" t="str">
        <f t="shared" si="7"/>
        <v>At</v>
      </c>
    </row>
    <row r="59" spans="1:16" ht="13.5" customHeight="1" x14ac:dyDescent="0.3">
      <c r="A59" s="37">
        <v>80</v>
      </c>
      <c r="B59" s="38" t="s">
        <v>96</v>
      </c>
      <c r="C59" s="38" t="s">
        <v>382</v>
      </c>
      <c r="D59" s="3">
        <v>12.5</v>
      </c>
      <c r="E59" s="39">
        <f t="shared" si="8"/>
        <v>32</v>
      </c>
      <c r="F59" s="3">
        <v>11.47</v>
      </c>
      <c r="G59" s="39">
        <f t="shared" si="9"/>
        <v>15</v>
      </c>
      <c r="H59" s="3">
        <v>6.55</v>
      </c>
      <c r="I59" s="39">
        <f t="shared" si="10"/>
        <v>53</v>
      </c>
      <c r="J59" s="3">
        <v>10.9</v>
      </c>
      <c r="K59" s="39">
        <f t="shared" si="11"/>
        <v>29</v>
      </c>
      <c r="L59" s="3">
        <v>6.55</v>
      </c>
      <c r="M59" s="39">
        <f t="shared" si="12"/>
        <v>53</v>
      </c>
      <c r="N59" s="40">
        <f t="shared" si="13"/>
        <v>47.97</v>
      </c>
      <c r="O59" s="41">
        <f t="shared" si="14"/>
        <v>53</v>
      </c>
      <c r="P59" s="42" t="str">
        <f t="shared" si="7"/>
        <v>At</v>
      </c>
    </row>
    <row r="60" spans="1:16" ht="13.5" customHeight="1" x14ac:dyDescent="0.3">
      <c r="A60" s="37" t="s">
        <v>40</v>
      </c>
      <c r="B60" s="38" t="s">
        <v>591</v>
      </c>
      <c r="C60" s="38" t="s">
        <v>404</v>
      </c>
      <c r="D60" s="5">
        <v>0</v>
      </c>
      <c r="E60" s="39">
        <f t="shared" si="8"/>
        <v>54</v>
      </c>
      <c r="F60" s="3">
        <v>8.44</v>
      </c>
      <c r="G60" s="39">
        <f t="shared" si="9"/>
        <v>54</v>
      </c>
      <c r="H60" s="5">
        <v>0</v>
      </c>
      <c r="I60" s="39">
        <f t="shared" si="10"/>
        <v>54</v>
      </c>
      <c r="J60" s="5">
        <v>0</v>
      </c>
      <c r="K60" s="39">
        <f t="shared" si="11"/>
        <v>54</v>
      </c>
      <c r="L60" s="3">
        <v>10.9</v>
      </c>
      <c r="M60" s="39">
        <f t="shared" si="12"/>
        <v>29</v>
      </c>
      <c r="N60" s="40">
        <f t="shared" si="13"/>
        <v>19.34</v>
      </c>
      <c r="O60" s="41">
        <f t="shared" si="14"/>
        <v>54</v>
      </c>
      <c r="P60" s="42" t="str">
        <f t="shared" si="7"/>
        <v>To</v>
      </c>
    </row>
  </sheetData>
  <mergeCells count="2">
    <mergeCell ref="A1:N1"/>
    <mergeCell ref="A2:N2"/>
  </mergeCells>
  <phoneticPr fontId="4" type="noConversion"/>
  <conditionalFormatting sqref="O2">
    <cfRule type="cellIs" dxfId="110" priority="51" stopIfTrue="1" operator="equal">
      <formula>1</formula>
    </cfRule>
    <cfRule type="cellIs" dxfId="109" priority="52" stopIfTrue="1" operator="equal">
      <formula>2</formula>
    </cfRule>
    <cfRule type="cellIs" dxfId="108" priority="53" stopIfTrue="1" operator="equal">
      <formula>3</formula>
    </cfRule>
    <cfRule type="cellIs" dxfId="107" priority="54" stopIfTrue="1" operator="equal">
      <formula>1</formula>
    </cfRule>
    <cfRule type="cellIs" dxfId="106" priority="55" stopIfTrue="1" operator="equal">
      <formula>2</formula>
    </cfRule>
    <cfRule type="cellIs" dxfId="105" priority="56" stopIfTrue="1" operator="equal">
      <formula>3</formula>
    </cfRule>
    <cfRule type="cellIs" dxfId="104" priority="57" stopIfTrue="1" operator="equal">
      <formula>1</formula>
    </cfRule>
    <cfRule type="cellIs" dxfId="103" priority="58" stopIfTrue="1" operator="equal">
      <formula>2</formula>
    </cfRule>
    <cfRule type="cellIs" dxfId="102" priority="59" stopIfTrue="1" operator="equal">
      <formula>3</formula>
    </cfRule>
  </conditionalFormatting>
  <conditionalFormatting sqref="E7:E60 G7:G60 I7:I60 K7:K60 M7:M60">
    <cfRule type="cellIs" dxfId="101" priority="50" stopIfTrue="1" operator="equal">
      <formula>1</formula>
    </cfRule>
  </conditionalFormatting>
  <conditionalFormatting sqref="O1:O1048576">
    <cfRule type="cellIs" dxfId="100" priority="69" stopIfTrue="1" operator="equal">
      <formula>1</formula>
    </cfRule>
    <cfRule type="cellIs" dxfId="99" priority="70" stopIfTrue="1" operator="equal">
      <formula>2</formula>
    </cfRule>
    <cfRule type="cellIs" dxfId="98" priority="71" stopIfTrue="1" operator="equal">
      <formula>3</formula>
    </cfRule>
  </conditionalFormatting>
  <printOptions horizontalCentered="1"/>
  <pageMargins left="0.19685039370078741" right="0.19685039370078741" top="0.47244094488188981" bottom="0.11811023622047245" header="0.11811023622047245" footer="0.11811023622047245"/>
  <pageSetup paperSize="9" scale="84" orientation="portrait" r:id="rId1"/>
  <headerFooter alignWithMargins="0">
    <oddHeader xml:space="preserve">&amp;C&amp;"Albertus Extra Bold,Bold"&amp;16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26"/>
  <sheetViews>
    <sheetView zoomScaleNormal="100" workbookViewId="0">
      <selection sqref="A1:L1"/>
    </sheetView>
  </sheetViews>
  <sheetFormatPr defaultRowHeight="13" x14ac:dyDescent="0.3"/>
  <cols>
    <col min="1" max="1" width="4.296875" style="1" bestFit="1" customWidth="1"/>
    <col min="2" max="2" width="17.8984375" style="1" customWidth="1"/>
    <col min="3" max="3" width="18" style="1" bestFit="1" customWidth="1"/>
    <col min="4" max="4" width="6.69921875" style="1" bestFit="1" customWidth="1"/>
    <col min="5" max="7" width="5.796875" style="1" bestFit="1" customWidth="1"/>
    <col min="8" max="8" width="6.19921875" style="1" bestFit="1" customWidth="1"/>
    <col min="9" max="9" width="5.796875" style="1" bestFit="1" customWidth="1"/>
    <col min="10" max="10" width="7" style="1" bestFit="1" customWidth="1"/>
    <col min="11" max="11" width="5.796875" style="1" bestFit="1" customWidth="1"/>
    <col min="12" max="12" width="8" style="14" customWidth="1"/>
    <col min="13" max="13" width="5.796875" style="14" bestFit="1" customWidth="1"/>
    <col min="14" max="16384" width="8.796875" style="1"/>
  </cols>
  <sheetData>
    <row r="1" spans="1:13" s="17" customFormat="1" ht="14.5" x14ac:dyDescent="0.35">
      <c r="A1" s="15" t="s">
        <v>678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s="17" customFormat="1" ht="14.5" x14ac:dyDescent="0.35">
      <c r="A2" s="15" t="s">
        <v>679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13" x14ac:dyDescent="0.3">
      <c r="A3" s="7"/>
      <c r="B3" s="6"/>
      <c r="C3" s="6"/>
      <c r="D3" s="8"/>
      <c r="E3" s="6"/>
      <c r="F3" s="8"/>
      <c r="G3" s="6"/>
      <c r="H3" s="8"/>
      <c r="I3" s="6"/>
      <c r="J3" s="8"/>
      <c r="K3" s="6"/>
      <c r="L3" s="7"/>
      <c r="M3" s="7"/>
    </row>
    <row r="4" spans="1:13" x14ac:dyDescent="0.3">
      <c r="A4" s="7"/>
      <c r="B4" s="6"/>
      <c r="C4" s="6"/>
      <c r="D4" s="8"/>
      <c r="E4" s="6"/>
      <c r="F4" s="8"/>
      <c r="G4" s="6"/>
      <c r="H4" s="8"/>
      <c r="I4" s="6"/>
      <c r="J4" s="8"/>
      <c r="K4" s="6"/>
      <c r="L4" s="7"/>
      <c r="M4" s="7"/>
    </row>
    <row r="5" spans="1:13" x14ac:dyDescent="0.3">
      <c r="A5" s="7"/>
      <c r="B5" s="7" t="s">
        <v>389</v>
      </c>
      <c r="C5" s="6"/>
      <c r="D5" s="8"/>
      <c r="E5" s="6"/>
      <c r="F5" s="8"/>
      <c r="G5" s="6"/>
      <c r="H5" s="8"/>
      <c r="I5" s="6"/>
      <c r="J5" s="8"/>
      <c r="K5" s="6"/>
      <c r="L5" s="7"/>
      <c r="M5" s="7"/>
    </row>
    <row r="6" spans="1:13" x14ac:dyDescent="0.3">
      <c r="A6" s="6"/>
      <c r="B6" s="6"/>
      <c r="C6" s="6"/>
      <c r="D6" s="8"/>
      <c r="E6" s="6"/>
      <c r="F6" s="8"/>
      <c r="G6" s="6"/>
      <c r="H6" s="8"/>
      <c r="I6" s="6"/>
      <c r="J6" s="8"/>
      <c r="K6" s="6"/>
      <c r="L6" s="7"/>
      <c r="M6" s="7"/>
    </row>
    <row r="7" spans="1:13" s="14" customFormat="1" x14ac:dyDescent="0.3">
      <c r="A7" s="84"/>
      <c r="B7" s="84" t="s">
        <v>0</v>
      </c>
      <c r="C7" s="84" t="s">
        <v>1</v>
      </c>
      <c r="D7" s="83" t="s">
        <v>2</v>
      </c>
      <c r="E7" s="84" t="s">
        <v>3</v>
      </c>
      <c r="F7" s="83" t="s">
        <v>4</v>
      </c>
      <c r="G7" s="84" t="s">
        <v>3</v>
      </c>
      <c r="H7" s="83" t="s">
        <v>5</v>
      </c>
      <c r="I7" s="84" t="s">
        <v>3</v>
      </c>
      <c r="J7" s="83" t="s">
        <v>6</v>
      </c>
      <c r="K7" s="84" t="s">
        <v>3</v>
      </c>
      <c r="L7" s="84" t="s">
        <v>8</v>
      </c>
      <c r="M7" s="84" t="s">
        <v>3</v>
      </c>
    </row>
    <row r="8" spans="1:13" x14ac:dyDescent="0.3">
      <c r="A8" s="9" t="s">
        <v>666</v>
      </c>
      <c r="B8" s="2" t="s">
        <v>667</v>
      </c>
      <c r="C8" s="2" t="s">
        <v>429</v>
      </c>
      <c r="D8" s="10">
        <v>12.4</v>
      </c>
      <c r="E8" s="4">
        <f t="shared" ref="E8:E18" si="0">RANK(D8,D$8:D$18)</f>
        <v>4</v>
      </c>
      <c r="F8" s="10">
        <v>11</v>
      </c>
      <c r="G8" s="4">
        <f t="shared" ref="G8:G18" si="1">RANK(F8,F$8:F$18)</f>
        <v>3</v>
      </c>
      <c r="H8" s="10">
        <v>13.17</v>
      </c>
      <c r="I8" s="4">
        <f t="shared" ref="I8:I18" si="2">RANK(H8,H$8:H$18)</f>
        <v>1</v>
      </c>
      <c r="J8" s="10">
        <v>10.97</v>
      </c>
      <c r="K8" s="4">
        <f t="shared" ref="K8:K18" si="3">RANK(J8,J$8:J$18)</f>
        <v>5</v>
      </c>
      <c r="L8" s="83">
        <f t="shared" ref="L8:L18" si="4">D8+F8+H8+J8</f>
        <v>47.54</v>
      </c>
      <c r="M8" s="84">
        <f t="shared" ref="M8:M18" si="5">RANK(L8,L$8:L$18)</f>
        <v>1</v>
      </c>
    </row>
    <row r="9" spans="1:13" x14ac:dyDescent="0.3">
      <c r="A9" s="9" t="s">
        <v>671</v>
      </c>
      <c r="B9" s="2" t="s">
        <v>672</v>
      </c>
      <c r="C9" s="2" t="s">
        <v>109</v>
      </c>
      <c r="D9" s="10">
        <v>11.65</v>
      </c>
      <c r="E9" s="4">
        <f t="shared" si="0"/>
        <v>9</v>
      </c>
      <c r="F9" s="10">
        <v>11.9</v>
      </c>
      <c r="G9" s="4">
        <f t="shared" si="1"/>
        <v>1</v>
      </c>
      <c r="H9" s="10">
        <v>11.47</v>
      </c>
      <c r="I9" s="4">
        <f t="shared" si="2"/>
        <v>6</v>
      </c>
      <c r="J9" s="10">
        <v>11.8</v>
      </c>
      <c r="K9" s="4">
        <f t="shared" si="3"/>
        <v>1</v>
      </c>
      <c r="L9" s="83">
        <f t="shared" si="4"/>
        <v>46.820000000000007</v>
      </c>
      <c r="M9" s="84">
        <f t="shared" si="5"/>
        <v>2</v>
      </c>
    </row>
    <row r="10" spans="1:13" x14ac:dyDescent="0.3">
      <c r="A10" s="9" t="s">
        <v>661</v>
      </c>
      <c r="B10" s="2" t="s">
        <v>662</v>
      </c>
      <c r="C10" s="2" t="s">
        <v>343</v>
      </c>
      <c r="D10" s="10">
        <v>12.3</v>
      </c>
      <c r="E10" s="4">
        <f t="shared" si="0"/>
        <v>6</v>
      </c>
      <c r="F10" s="10">
        <v>10.15</v>
      </c>
      <c r="G10" s="4">
        <f t="shared" si="1"/>
        <v>5</v>
      </c>
      <c r="H10" s="10">
        <v>12.34</v>
      </c>
      <c r="I10" s="4">
        <f t="shared" si="2"/>
        <v>2</v>
      </c>
      <c r="J10" s="10">
        <v>11.67</v>
      </c>
      <c r="K10" s="4">
        <f t="shared" si="3"/>
        <v>2</v>
      </c>
      <c r="L10" s="83">
        <f t="shared" si="4"/>
        <v>46.460000000000008</v>
      </c>
      <c r="M10" s="84">
        <f t="shared" si="5"/>
        <v>3</v>
      </c>
    </row>
    <row r="11" spans="1:13" x14ac:dyDescent="0.3">
      <c r="A11" s="9" t="s">
        <v>673</v>
      </c>
      <c r="B11" s="2" t="s">
        <v>390</v>
      </c>
      <c r="C11" s="2" t="s">
        <v>109</v>
      </c>
      <c r="D11" s="10">
        <v>12.35</v>
      </c>
      <c r="E11" s="4">
        <f t="shared" si="0"/>
        <v>5</v>
      </c>
      <c r="F11" s="10">
        <v>11.1</v>
      </c>
      <c r="G11" s="4">
        <f t="shared" si="1"/>
        <v>2</v>
      </c>
      <c r="H11" s="10">
        <v>11.44</v>
      </c>
      <c r="I11" s="4">
        <f t="shared" si="2"/>
        <v>7</v>
      </c>
      <c r="J11" s="10">
        <v>11.07</v>
      </c>
      <c r="K11" s="4">
        <f t="shared" si="3"/>
        <v>4</v>
      </c>
      <c r="L11" s="83">
        <f t="shared" si="4"/>
        <v>45.96</v>
      </c>
      <c r="M11" s="84">
        <f t="shared" si="5"/>
        <v>4</v>
      </c>
    </row>
    <row r="12" spans="1:13" x14ac:dyDescent="0.3">
      <c r="A12" s="9" t="s">
        <v>567</v>
      </c>
      <c r="B12" s="2" t="s">
        <v>663</v>
      </c>
      <c r="C12" s="2" t="s">
        <v>420</v>
      </c>
      <c r="D12" s="10">
        <v>11.25</v>
      </c>
      <c r="E12" s="4">
        <f t="shared" si="0"/>
        <v>11</v>
      </c>
      <c r="F12" s="10">
        <v>10.3</v>
      </c>
      <c r="G12" s="4">
        <f t="shared" si="1"/>
        <v>4</v>
      </c>
      <c r="H12" s="10">
        <v>12.17</v>
      </c>
      <c r="I12" s="4">
        <f t="shared" si="2"/>
        <v>3</v>
      </c>
      <c r="J12" s="10">
        <v>10.54</v>
      </c>
      <c r="K12" s="4">
        <f t="shared" si="3"/>
        <v>8</v>
      </c>
      <c r="L12" s="83">
        <f t="shared" si="4"/>
        <v>44.26</v>
      </c>
      <c r="M12" s="84">
        <f t="shared" si="5"/>
        <v>5</v>
      </c>
    </row>
    <row r="13" spans="1:13" x14ac:dyDescent="0.3">
      <c r="A13" s="9" t="s">
        <v>674</v>
      </c>
      <c r="B13" s="2" t="s">
        <v>675</v>
      </c>
      <c r="C13" s="2" t="s">
        <v>109</v>
      </c>
      <c r="D13" s="10">
        <v>12.65</v>
      </c>
      <c r="E13" s="4">
        <f t="shared" si="0"/>
        <v>2</v>
      </c>
      <c r="F13" s="10">
        <v>8.9</v>
      </c>
      <c r="G13" s="4">
        <f t="shared" si="1"/>
        <v>8</v>
      </c>
      <c r="H13" s="10">
        <v>11.27</v>
      </c>
      <c r="I13" s="4">
        <f t="shared" si="2"/>
        <v>8</v>
      </c>
      <c r="J13" s="10">
        <v>11.34</v>
      </c>
      <c r="K13" s="4">
        <f t="shared" si="3"/>
        <v>3</v>
      </c>
      <c r="L13" s="83">
        <f t="shared" si="4"/>
        <v>44.16</v>
      </c>
      <c r="M13" s="84">
        <f t="shared" si="5"/>
        <v>6</v>
      </c>
    </row>
    <row r="14" spans="1:13" x14ac:dyDescent="0.3">
      <c r="A14" s="9" t="s">
        <v>573</v>
      </c>
      <c r="B14" s="2" t="s">
        <v>668</v>
      </c>
      <c r="C14" s="2" t="s">
        <v>429</v>
      </c>
      <c r="D14" s="10">
        <v>12.25</v>
      </c>
      <c r="E14" s="4">
        <f t="shared" si="0"/>
        <v>7</v>
      </c>
      <c r="F14" s="10">
        <v>9.1</v>
      </c>
      <c r="G14" s="4">
        <f t="shared" si="1"/>
        <v>7</v>
      </c>
      <c r="H14" s="10">
        <v>11.9</v>
      </c>
      <c r="I14" s="4">
        <f t="shared" si="2"/>
        <v>5</v>
      </c>
      <c r="J14" s="10">
        <v>10.7</v>
      </c>
      <c r="K14" s="4">
        <f t="shared" si="3"/>
        <v>7</v>
      </c>
      <c r="L14" s="83">
        <f t="shared" si="4"/>
        <v>43.95</v>
      </c>
      <c r="M14" s="84">
        <f t="shared" si="5"/>
        <v>7</v>
      </c>
    </row>
    <row r="15" spans="1:13" x14ac:dyDescent="0.3">
      <c r="A15" s="9" t="s">
        <v>575</v>
      </c>
      <c r="B15" s="2" t="s">
        <v>669</v>
      </c>
      <c r="C15" s="2" t="s">
        <v>429</v>
      </c>
      <c r="D15" s="10">
        <v>11.35</v>
      </c>
      <c r="E15" s="4">
        <f t="shared" si="0"/>
        <v>10</v>
      </c>
      <c r="F15" s="10">
        <v>9.3000000000000007</v>
      </c>
      <c r="G15" s="4">
        <f t="shared" si="1"/>
        <v>6</v>
      </c>
      <c r="H15" s="10">
        <v>11.97</v>
      </c>
      <c r="I15" s="4">
        <f t="shared" si="2"/>
        <v>4</v>
      </c>
      <c r="J15" s="10">
        <v>10.84</v>
      </c>
      <c r="K15" s="4">
        <f t="shared" si="3"/>
        <v>6</v>
      </c>
      <c r="L15" s="83">
        <f t="shared" si="4"/>
        <v>43.459999999999994</v>
      </c>
      <c r="M15" s="84">
        <f t="shared" si="5"/>
        <v>8</v>
      </c>
    </row>
    <row r="16" spans="1:13" x14ac:dyDescent="0.3">
      <c r="A16" s="9" t="s">
        <v>576</v>
      </c>
      <c r="B16" s="2" t="s">
        <v>391</v>
      </c>
      <c r="C16" s="2" t="s">
        <v>109</v>
      </c>
      <c r="D16" s="10">
        <v>12.65</v>
      </c>
      <c r="E16" s="4">
        <f t="shared" si="0"/>
        <v>2</v>
      </c>
      <c r="F16" s="10">
        <v>8.35</v>
      </c>
      <c r="G16" s="4">
        <f t="shared" si="1"/>
        <v>10</v>
      </c>
      <c r="H16" s="10">
        <v>10.64</v>
      </c>
      <c r="I16" s="4">
        <f t="shared" si="2"/>
        <v>10</v>
      </c>
      <c r="J16" s="10">
        <v>10.17</v>
      </c>
      <c r="K16" s="4">
        <f t="shared" si="3"/>
        <v>9</v>
      </c>
      <c r="L16" s="83">
        <f t="shared" si="4"/>
        <v>41.81</v>
      </c>
      <c r="M16" s="84">
        <f t="shared" si="5"/>
        <v>9</v>
      </c>
    </row>
    <row r="17" spans="1:13" x14ac:dyDescent="0.3">
      <c r="A17" s="9" t="s">
        <v>578</v>
      </c>
      <c r="B17" s="2" t="s">
        <v>670</v>
      </c>
      <c r="C17" s="2" t="s">
        <v>109</v>
      </c>
      <c r="D17" s="10">
        <v>13.05</v>
      </c>
      <c r="E17" s="4">
        <f t="shared" si="0"/>
        <v>1</v>
      </c>
      <c r="F17" s="10">
        <v>7.6</v>
      </c>
      <c r="G17" s="4">
        <f t="shared" si="1"/>
        <v>11</v>
      </c>
      <c r="H17" s="10">
        <v>10.84</v>
      </c>
      <c r="I17" s="4">
        <f t="shared" si="2"/>
        <v>9</v>
      </c>
      <c r="J17" s="10">
        <v>9.74</v>
      </c>
      <c r="K17" s="4">
        <f t="shared" si="3"/>
        <v>11</v>
      </c>
      <c r="L17" s="83">
        <f t="shared" si="4"/>
        <v>41.23</v>
      </c>
      <c r="M17" s="84">
        <f t="shared" si="5"/>
        <v>10</v>
      </c>
    </row>
    <row r="18" spans="1:13" x14ac:dyDescent="0.3">
      <c r="A18" s="9" t="s">
        <v>664</v>
      </c>
      <c r="B18" s="2" t="s">
        <v>665</v>
      </c>
      <c r="C18" s="2" t="s">
        <v>449</v>
      </c>
      <c r="D18" s="10">
        <v>11.95</v>
      </c>
      <c r="E18" s="4">
        <f t="shared" si="0"/>
        <v>8</v>
      </c>
      <c r="F18" s="10">
        <v>8.75</v>
      </c>
      <c r="G18" s="4">
        <f t="shared" si="1"/>
        <v>9</v>
      </c>
      <c r="H18" s="10">
        <v>10.039999999999999</v>
      </c>
      <c r="I18" s="4">
        <f t="shared" si="2"/>
        <v>11</v>
      </c>
      <c r="J18" s="10">
        <v>10.17</v>
      </c>
      <c r="K18" s="4">
        <f t="shared" si="3"/>
        <v>9</v>
      </c>
      <c r="L18" s="83">
        <f t="shared" si="4"/>
        <v>40.909999999999997</v>
      </c>
      <c r="M18" s="84">
        <f t="shared" si="5"/>
        <v>11</v>
      </c>
    </row>
    <row r="19" spans="1:13" x14ac:dyDescent="0.3">
      <c r="A19" s="7"/>
      <c r="B19" s="6"/>
      <c r="C19" s="6"/>
      <c r="D19" s="8"/>
      <c r="E19" s="6"/>
      <c r="F19" s="8"/>
      <c r="G19" s="6"/>
      <c r="H19" s="8"/>
      <c r="I19" s="6"/>
      <c r="J19" s="8"/>
      <c r="K19" s="6"/>
      <c r="L19" s="7"/>
      <c r="M19" s="7"/>
    </row>
    <row r="20" spans="1:13" x14ac:dyDescent="0.3">
      <c r="A20" s="7"/>
      <c r="B20" s="7" t="s">
        <v>392</v>
      </c>
      <c r="C20" s="6"/>
      <c r="D20" s="8"/>
      <c r="E20" s="6"/>
      <c r="F20" s="8"/>
      <c r="G20" s="6"/>
      <c r="H20" s="8"/>
      <c r="I20" s="6"/>
      <c r="J20" s="8"/>
      <c r="K20" s="6"/>
      <c r="L20" s="7"/>
      <c r="M20" s="7"/>
    </row>
    <row r="21" spans="1:13" x14ac:dyDescent="0.3">
      <c r="A21" s="6"/>
      <c r="B21" s="6"/>
      <c r="C21" s="6"/>
      <c r="D21" s="8"/>
      <c r="E21" s="6"/>
      <c r="F21" s="8"/>
      <c r="G21" s="6"/>
      <c r="H21" s="8"/>
      <c r="I21" s="6"/>
      <c r="J21" s="8"/>
      <c r="K21" s="6"/>
      <c r="L21" s="7"/>
      <c r="M21" s="7"/>
    </row>
    <row r="22" spans="1:13" x14ac:dyDescent="0.3">
      <c r="A22" s="84"/>
      <c r="B22" s="84" t="s">
        <v>0</v>
      </c>
      <c r="C22" s="84" t="s">
        <v>1</v>
      </c>
      <c r="D22" s="83" t="s">
        <v>2</v>
      </c>
      <c r="E22" s="84" t="s">
        <v>3</v>
      </c>
      <c r="F22" s="83" t="s">
        <v>4</v>
      </c>
      <c r="G22" s="84" t="s">
        <v>3</v>
      </c>
      <c r="H22" s="83" t="s">
        <v>5</v>
      </c>
      <c r="I22" s="84" t="s">
        <v>3</v>
      </c>
      <c r="J22" s="83" t="s">
        <v>6</v>
      </c>
      <c r="K22" s="84" t="s">
        <v>3</v>
      </c>
      <c r="L22" s="84" t="s">
        <v>8</v>
      </c>
      <c r="M22" s="84" t="s">
        <v>3</v>
      </c>
    </row>
    <row r="23" spans="1:13" x14ac:dyDescent="0.3">
      <c r="A23" s="9" t="s">
        <v>225</v>
      </c>
      <c r="B23" s="2" t="s">
        <v>607</v>
      </c>
      <c r="C23" s="2" t="s">
        <v>72</v>
      </c>
      <c r="D23" s="10">
        <v>12.4</v>
      </c>
      <c r="E23" s="4">
        <f>RANK(D23,D$23:D$26)</f>
        <v>2</v>
      </c>
      <c r="F23" s="10">
        <v>9.07</v>
      </c>
      <c r="G23" s="4">
        <f>RANK(F23,F$23:F$26)</f>
        <v>1</v>
      </c>
      <c r="H23" s="10">
        <v>10.5</v>
      </c>
      <c r="I23" s="4">
        <f>RANK(H23,H$23:H$26)</f>
        <v>2</v>
      </c>
      <c r="J23" s="10">
        <v>11.03</v>
      </c>
      <c r="K23" s="4">
        <f>RANK(J23,J$23:J$26)</f>
        <v>3</v>
      </c>
      <c r="L23" s="83">
        <f>D23+F23+H23+J23</f>
        <v>43</v>
      </c>
      <c r="M23" s="84">
        <f>RANK(L23,L$23:L$26)</f>
        <v>1</v>
      </c>
    </row>
    <row r="24" spans="1:13" x14ac:dyDescent="0.3">
      <c r="A24" s="9" t="s">
        <v>226</v>
      </c>
      <c r="B24" s="2" t="s">
        <v>393</v>
      </c>
      <c r="C24" s="2" t="s">
        <v>429</v>
      </c>
      <c r="D24" s="10">
        <v>12</v>
      </c>
      <c r="E24" s="4">
        <f>RANK(D24,D$23:D$26)</f>
        <v>3</v>
      </c>
      <c r="F24" s="10">
        <v>8.5399999999999991</v>
      </c>
      <c r="G24" s="4">
        <f>RANK(F24,F$23:F$26)</f>
        <v>2</v>
      </c>
      <c r="H24" s="10">
        <v>10.35</v>
      </c>
      <c r="I24" s="4">
        <f>RANK(H24,H$23:H$26)</f>
        <v>3</v>
      </c>
      <c r="J24" s="10">
        <v>11.4</v>
      </c>
      <c r="K24" s="4">
        <f>RANK(J24,J$23:J$26)</f>
        <v>1</v>
      </c>
      <c r="L24" s="83">
        <f>D24+F24+H24+J24</f>
        <v>42.29</v>
      </c>
      <c r="M24" s="84">
        <f>RANK(L24,L$23:L$26)</f>
        <v>2</v>
      </c>
    </row>
    <row r="25" spans="1:13" x14ac:dyDescent="0.3">
      <c r="A25" s="9" t="s">
        <v>227</v>
      </c>
      <c r="B25" s="2" t="s">
        <v>362</v>
      </c>
      <c r="C25" s="2" t="s">
        <v>429</v>
      </c>
      <c r="D25" s="10">
        <v>12.6</v>
      </c>
      <c r="E25" s="4">
        <f>RANK(D25,D$23:D$26)</f>
        <v>1</v>
      </c>
      <c r="F25" s="10">
        <v>7.84</v>
      </c>
      <c r="G25" s="4">
        <f>RANK(F25,F$23:F$26)</f>
        <v>3</v>
      </c>
      <c r="H25" s="10">
        <v>10.7</v>
      </c>
      <c r="I25" s="4">
        <f>RANK(H25,H$23:H$26)</f>
        <v>1</v>
      </c>
      <c r="J25" s="10">
        <v>11.07</v>
      </c>
      <c r="K25" s="4">
        <f>RANK(J25,J$23:J$26)</f>
        <v>2</v>
      </c>
      <c r="L25" s="83">
        <f>D25+F25+H25+J25</f>
        <v>42.209999999999994</v>
      </c>
      <c r="M25" s="84">
        <f>RANK(L25,L$23:L$26)</f>
        <v>3</v>
      </c>
    </row>
    <row r="26" spans="1:13" x14ac:dyDescent="0.3">
      <c r="A26" s="9" t="s">
        <v>228</v>
      </c>
      <c r="B26" s="2" t="s">
        <v>608</v>
      </c>
      <c r="C26" s="2" t="s">
        <v>449</v>
      </c>
      <c r="D26" s="10">
        <v>11.05</v>
      </c>
      <c r="E26" s="4">
        <f>RANK(D26,D$23:D$26)</f>
        <v>4</v>
      </c>
      <c r="F26" s="10">
        <v>5.2</v>
      </c>
      <c r="G26" s="4">
        <f>RANK(F26,F$23:F$26)</f>
        <v>4</v>
      </c>
      <c r="H26" s="10">
        <v>7.5</v>
      </c>
      <c r="I26" s="4">
        <f>RANK(H26,H$23:H$26)</f>
        <v>4</v>
      </c>
      <c r="J26" s="10">
        <v>10.27</v>
      </c>
      <c r="K26" s="4">
        <f>RANK(J26,J$23:J$26)</f>
        <v>4</v>
      </c>
      <c r="L26" s="83">
        <f>D26+F26+H26+J26</f>
        <v>34.019999999999996</v>
      </c>
      <c r="M26" s="84">
        <f>RANK(L26,L$23:L$26)</f>
        <v>4</v>
      </c>
    </row>
  </sheetData>
  <mergeCells count="2">
    <mergeCell ref="A1:L1"/>
    <mergeCell ref="A2:L2"/>
  </mergeCells>
  <phoneticPr fontId="4" type="noConversion"/>
  <conditionalFormatting sqref="E23:E26 G23:G26 I23:I26 K23:K26 E8:E18 G8:G18 I8:I18 K8:K18">
    <cfRule type="cellIs" dxfId="3" priority="4" stopIfTrue="1" operator="equal">
      <formula>1</formula>
    </cfRule>
  </conditionalFormatting>
  <conditionalFormatting sqref="M2 M4:M18 M22:M26">
    <cfRule type="cellIs" dxfId="2" priority="5" stopIfTrue="1" operator="equal">
      <formula>1</formula>
    </cfRule>
    <cfRule type="cellIs" dxfId="1" priority="6" stopIfTrue="1" operator="equal">
      <formula>2</formula>
    </cfRule>
    <cfRule type="cellIs" dxfId="0" priority="7" stopIfTrue="1" operator="equal">
      <formula>3</formula>
    </cfRule>
  </conditionalFormatting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53"/>
  <sheetViews>
    <sheetView zoomScale="90" zoomScaleNormal="90" workbookViewId="0">
      <pane ySplit="6" topLeftCell="A7" activePane="bottomLeft" state="frozen"/>
      <selection pane="bottomLeft"/>
    </sheetView>
  </sheetViews>
  <sheetFormatPr defaultColWidth="8.5" defaultRowHeight="13" x14ac:dyDescent="0.3"/>
  <cols>
    <col min="1" max="1" width="5.296875" style="22" bestFit="1" customWidth="1"/>
    <col min="2" max="2" width="21.59765625" style="22" bestFit="1" customWidth="1"/>
    <col min="3" max="3" width="18.69921875" style="23" bestFit="1" customWidth="1"/>
    <col min="4" max="4" width="8.69921875" style="23" customWidth="1"/>
    <col min="5" max="5" width="5.69921875" style="23" customWidth="1"/>
    <col min="6" max="6" width="8.69921875" style="23" customWidth="1"/>
    <col min="7" max="7" width="5.69921875" style="23" customWidth="1"/>
    <col min="8" max="8" width="8.69921875" style="23" customWidth="1"/>
    <col min="9" max="9" width="5.69921875" style="23" customWidth="1"/>
    <col min="10" max="10" width="8.69921875" style="23" customWidth="1"/>
    <col min="11" max="11" width="5.69921875" style="23" customWidth="1"/>
    <col min="12" max="12" width="8.69921875" style="23" customWidth="1"/>
    <col min="13" max="13" width="5.69921875" style="23" customWidth="1"/>
    <col min="14" max="14" width="8.69921875" style="26" customWidth="1"/>
    <col min="15" max="15" width="5.69921875" style="26" customWidth="1"/>
    <col min="16" max="16" width="2.796875" style="27" bestFit="1" customWidth="1"/>
    <col min="17" max="17" width="5.5" style="23" customWidth="1"/>
    <col min="18" max="16384" width="8.5" style="23"/>
  </cols>
  <sheetData>
    <row r="1" spans="1:16" s="19" customFormat="1" ht="14.5" x14ac:dyDescent="0.3">
      <c r="B1" s="18" t="str">
        <f>'DEVELOPMENT 1'!A1</f>
        <v>WEST MIDLANDS DEVELOPMENT &amp; PREPARATION GRADES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0"/>
    </row>
    <row r="2" spans="1:16" s="19" customFormat="1" ht="14.5" x14ac:dyDescent="0.3">
      <c r="B2" s="21" t="str">
        <f>'DEVELOPMENT 1'!A2</f>
        <v>4th and 5th May 2024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0"/>
    </row>
    <row r="3" spans="1:16" x14ac:dyDescent="0.3">
      <c r="L3" s="25"/>
      <c r="M3" s="25"/>
    </row>
    <row r="4" spans="1:16" s="29" customFormat="1" ht="14.5" x14ac:dyDescent="0.3">
      <c r="A4" s="63"/>
      <c r="B4" s="66" t="s">
        <v>649</v>
      </c>
      <c r="D4" s="30"/>
      <c r="F4" s="30"/>
      <c r="H4" s="30"/>
      <c r="J4" s="30"/>
      <c r="L4" s="30"/>
      <c r="M4" s="65"/>
      <c r="N4" s="19"/>
      <c r="O4" s="19"/>
      <c r="P4" s="31"/>
    </row>
    <row r="5" spans="1:16" s="29" customFormat="1" ht="14.5" x14ac:dyDescent="0.3">
      <c r="A5" s="63"/>
      <c r="B5" s="64"/>
      <c r="D5" s="30"/>
      <c r="F5" s="30"/>
      <c r="H5" s="30"/>
      <c r="J5" s="30"/>
      <c r="L5" s="30"/>
      <c r="M5" s="65"/>
      <c r="N5" s="19"/>
      <c r="O5" s="19"/>
      <c r="P5" s="31"/>
    </row>
    <row r="6" spans="1:16" x14ac:dyDescent="0.3">
      <c r="A6" s="50"/>
      <c r="B6" s="41" t="s">
        <v>0</v>
      </c>
      <c r="C6" s="41" t="s">
        <v>1</v>
      </c>
      <c r="D6" s="51" t="s">
        <v>2</v>
      </c>
      <c r="E6" s="41" t="s">
        <v>3</v>
      </c>
      <c r="F6" s="51" t="s">
        <v>4</v>
      </c>
      <c r="G6" s="41" t="s">
        <v>3</v>
      </c>
      <c r="H6" s="51" t="s">
        <v>5</v>
      </c>
      <c r="I6" s="41" t="s">
        <v>3</v>
      </c>
      <c r="J6" s="51" t="s">
        <v>6</v>
      </c>
      <c r="K6" s="41" t="s">
        <v>3</v>
      </c>
      <c r="L6" s="51" t="s">
        <v>7</v>
      </c>
      <c r="M6" s="52" t="s">
        <v>3</v>
      </c>
      <c r="N6" s="41" t="s">
        <v>8</v>
      </c>
      <c r="O6" s="41" t="s">
        <v>3</v>
      </c>
      <c r="P6" s="53"/>
    </row>
    <row r="7" spans="1:16" x14ac:dyDescent="0.3">
      <c r="A7" s="9" t="s">
        <v>375</v>
      </c>
      <c r="B7" s="38" t="s">
        <v>98</v>
      </c>
      <c r="C7" s="38" t="s">
        <v>327</v>
      </c>
      <c r="D7" s="11">
        <v>13.7</v>
      </c>
      <c r="E7" s="39">
        <f t="shared" ref="E7:E53" si="0">RANK(D7,D$7:D$53)</f>
        <v>6</v>
      </c>
      <c r="F7" s="11">
        <v>12.9</v>
      </c>
      <c r="G7" s="39">
        <f t="shared" ref="G7:G53" si="1">RANK(F7,F$7:F$53)</f>
        <v>7</v>
      </c>
      <c r="H7" s="11">
        <v>12.37</v>
      </c>
      <c r="I7" s="39">
        <f t="shared" ref="I7:I53" si="2">RANK(H7,H$7:H$53)</f>
        <v>2</v>
      </c>
      <c r="J7" s="11">
        <v>11.67</v>
      </c>
      <c r="K7" s="39">
        <f t="shared" ref="K7:K53" si="3">RANK(J7,J$7:J$53)</f>
        <v>7</v>
      </c>
      <c r="L7" s="11">
        <v>12.2</v>
      </c>
      <c r="M7" s="39">
        <f t="shared" ref="M7:M53" si="4">RANK(L7,L$7:L$53)</f>
        <v>2</v>
      </c>
      <c r="N7" s="40">
        <f t="shared" ref="N7:N53" si="5">D7+F7+H7+J7+L7</f>
        <v>62.84</v>
      </c>
      <c r="O7" s="41">
        <f t="shared" ref="O7:O53" si="6">RANK(N7,N$7:N$53)</f>
        <v>1</v>
      </c>
      <c r="P7" s="42" t="str">
        <f>IF(N7&lt;47.5,"To",(IF(N7&lt;55,"At",(IF(N7&lt;60,"Ab","Be")))))</f>
        <v>Be</v>
      </c>
    </row>
    <row r="8" spans="1:16" x14ac:dyDescent="0.3">
      <c r="A8" s="9" t="s">
        <v>266</v>
      </c>
      <c r="B8" s="38" t="s">
        <v>12</v>
      </c>
      <c r="C8" s="38" t="s">
        <v>420</v>
      </c>
      <c r="D8" s="11">
        <v>13.45</v>
      </c>
      <c r="E8" s="39">
        <f t="shared" si="0"/>
        <v>12</v>
      </c>
      <c r="F8" s="11">
        <v>13.15</v>
      </c>
      <c r="G8" s="39">
        <f t="shared" si="1"/>
        <v>2</v>
      </c>
      <c r="H8" s="11">
        <v>12.3</v>
      </c>
      <c r="I8" s="39">
        <f t="shared" si="2"/>
        <v>3</v>
      </c>
      <c r="J8" s="11">
        <v>11.7</v>
      </c>
      <c r="K8" s="39">
        <f t="shared" si="3"/>
        <v>6</v>
      </c>
      <c r="L8" s="11">
        <v>12</v>
      </c>
      <c r="M8" s="39">
        <f t="shared" si="4"/>
        <v>3</v>
      </c>
      <c r="N8" s="40">
        <f t="shared" si="5"/>
        <v>62.600000000000009</v>
      </c>
      <c r="O8" s="41">
        <f t="shared" si="6"/>
        <v>2</v>
      </c>
      <c r="P8" s="42" t="str">
        <f t="shared" ref="P8:P53" si="7">IF(N8&lt;47.5,"To",(IF(N8&lt;55,"At",(IF(N8&lt;60,"Ab","Be")))))</f>
        <v>Be</v>
      </c>
    </row>
    <row r="9" spans="1:16" x14ac:dyDescent="0.3">
      <c r="A9" s="9" t="s">
        <v>561</v>
      </c>
      <c r="B9" s="38" t="s">
        <v>97</v>
      </c>
      <c r="C9" s="38" t="s">
        <v>327</v>
      </c>
      <c r="D9" s="11">
        <v>13.8</v>
      </c>
      <c r="E9" s="39">
        <f t="shared" si="0"/>
        <v>3</v>
      </c>
      <c r="F9" s="11">
        <v>12.95</v>
      </c>
      <c r="G9" s="39">
        <f t="shared" si="1"/>
        <v>6</v>
      </c>
      <c r="H9" s="11">
        <v>12.17</v>
      </c>
      <c r="I9" s="39">
        <f t="shared" si="2"/>
        <v>4</v>
      </c>
      <c r="J9" s="11">
        <v>11.77</v>
      </c>
      <c r="K9" s="39">
        <f t="shared" si="3"/>
        <v>5</v>
      </c>
      <c r="L9" s="11">
        <v>11.9</v>
      </c>
      <c r="M9" s="39">
        <f t="shared" si="4"/>
        <v>5</v>
      </c>
      <c r="N9" s="40">
        <f t="shared" si="5"/>
        <v>62.589999999999996</v>
      </c>
      <c r="O9" s="41">
        <f t="shared" si="6"/>
        <v>3</v>
      </c>
      <c r="P9" s="42" t="str">
        <f t="shared" si="7"/>
        <v>Be</v>
      </c>
    </row>
    <row r="10" spans="1:16" x14ac:dyDescent="0.3">
      <c r="A10" s="9" t="s">
        <v>560</v>
      </c>
      <c r="B10" s="38" t="s">
        <v>113</v>
      </c>
      <c r="C10" s="38" t="s">
        <v>72</v>
      </c>
      <c r="D10" s="11">
        <v>13.4</v>
      </c>
      <c r="E10" s="39">
        <f t="shared" si="0"/>
        <v>17</v>
      </c>
      <c r="F10" s="11">
        <v>13.15</v>
      </c>
      <c r="G10" s="39">
        <f t="shared" si="1"/>
        <v>2</v>
      </c>
      <c r="H10" s="11">
        <v>12.47</v>
      </c>
      <c r="I10" s="39">
        <f t="shared" si="2"/>
        <v>1</v>
      </c>
      <c r="J10" s="11">
        <v>11.14</v>
      </c>
      <c r="K10" s="39">
        <f t="shared" si="3"/>
        <v>16</v>
      </c>
      <c r="L10" s="11">
        <v>11.5</v>
      </c>
      <c r="M10" s="39">
        <f t="shared" si="4"/>
        <v>9</v>
      </c>
      <c r="N10" s="40">
        <f t="shared" si="5"/>
        <v>61.660000000000004</v>
      </c>
      <c r="O10" s="41">
        <f t="shared" si="6"/>
        <v>4</v>
      </c>
      <c r="P10" s="42" t="str">
        <f t="shared" si="7"/>
        <v>Be</v>
      </c>
    </row>
    <row r="11" spans="1:16" x14ac:dyDescent="0.3">
      <c r="A11" s="9" t="s">
        <v>556</v>
      </c>
      <c r="B11" s="38" t="s">
        <v>159</v>
      </c>
      <c r="C11" s="38" t="s">
        <v>429</v>
      </c>
      <c r="D11" s="11">
        <v>13.45</v>
      </c>
      <c r="E11" s="39">
        <f t="shared" si="0"/>
        <v>12</v>
      </c>
      <c r="F11" s="11">
        <v>12.8</v>
      </c>
      <c r="G11" s="39">
        <f t="shared" si="1"/>
        <v>9</v>
      </c>
      <c r="H11" s="11">
        <v>11.44</v>
      </c>
      <c r="I11" s="39">
        <f t="shared" si="2"/>
        <v>19</v>
      </c>
      <c r="J11" s="11">
        <v>12.1</v>
      </c>
      <c r="K11" s="39">
        <f t="shared" si="3"/>
        <v>1</v>
      </c>
      <c r="L11" s="11">
        <v>11.3</v>
      </c>
      <c r="M11" s="39">
        <f t="shared" si="4"/>
        <v>14</v>
      </c>
      <c r="N11" s="40">
        <f t="shared" si="5"/>
        <v>61.09</v>
      </c>
      <c r="O11" s="41">
        <f t="shared" si="6"/>
        <v>5</v>
      </c>
      <c r="P11" s="42" t="str">
        <f t="shared" si="7"/>
        <v>Be</v>
      </c>
    </row>
    <row r="12" spans="1:16" x14ac:dyDescent="0.3">
      <c r="A12" s="9" t="s">
        <v>252</v>
      </c>
      <c r="B12" s="38" t="s">
        <v>102</v>
      </c>
      <c r="C12" s="38" t="s">
        <v>388</v>
      </c>
      <c r="D12" s="11">
        <v>13.45</v>
      </c>
      <c r="E12" s="39">
        <f t="shared" si="0"/>
        <v>12</v>
      </c>
      <c r="F12" s="11">
        <v>12.4</v>
      </c>
      <c r="G12" s="39">
        <f t="shared" si="1"/>
        <v>19</v>
      </c>
      <c r="H12" s="11">
        <v>12.1</v>
      </c>
      <c r="I12" s="39">
        <f t="shared" si="2"/>
        <v>6</v>
      </c>
      <c r="J12" s="11">
        <v>11.2</v>
      </c>
      <c r="K12" s="39">
        <f t="shared" si="3"/>
        <v>14</v>
      </c>
      <c r="L12" s="11">
        <v>11.9</v>
      </c>
      <c r="M12" s="39">
        <f t="shared" si="4"/>
        <v>5</v>
      </c>
      <c r="N12" s="40">
        <f t="shared" si="5"/>
        <v>61.050000000000004</v>
      </c>
      <c r="O12" s="41">
        <f t="shared" si="6"/>
        <v>6</v>
      </c>
      <c r="P12" s="42" t="str">
        <f t="shared" si="7"/>
        <v>Be</v>
      </c>
    </row>
    <row r="13" spans="1:16" x14ac:dyDescent="0.3">
      <c r="A13" s="9" t="s">
        <v>260</v>
      </c>
      <c r="B13" s="38" t="s">
        <v>58</v>
      </c>
      <c r="C13" s="38" t="s">
        <v>327</v>
      </c>
      <c r="D13" s="11">
        <v>13.45</v>
      </c>
      <c r="E13" s="39">
        <f t="shared" si="0"/>
        <v>12</v>
      </c>
      <c r="F13" s="11">
        <v>12.65</v>
      </c>
      <c r="G13" s="39">
        <f t="shared" si="1"/>
        <v>12</v>
      </c>
      <c r="H13" s="11">
        <v>12.17</v>
      </c>
      <c r="I13" s="39">
        <f t="shared" si="2"/>
        <v>4</v>
      </c>
      <c r="J13" s="11">
        <v>11.6</v>
      </c>
      <c r="K13" s="39">
        <f t="shared" si="3"/>
        <v>9</v>
      </c>
      <c r="L13" s="11">
        <v>11.15</v>
      </c>
      <c r="M13" s="39">
        <f t="shared" si="4"/>
        <v>23</v>
      </c>
      <c r="N13" s="40">
        <f t="shared" si="5"/>
        <v>61.02</v>
      </c>
      <c r="O13" s="41">
        <f t="shared" si="6"/>
        <v>7</v>
      </c>
      <c r="P13" s="42" t="str">
        <f t="shared" si="7"/>
        <v>Be</v>
      </c>
    </row>
    <row r="14" spans="1:16" x14ac:dyDescent="0.3">
      <c r="A14" s="61" t="s">
        <v>367</v>
      </c>
      <c r="B14" s="55" t="s">
        <v>647</v>
      </c>
      <c r="C14" s="55" t="s">
        <v>387</v>
      </c>
      <c r="D14" s="62">
        <v>13.9</v>
      </c>
      <c r="E14" s="57">
        <f t="shared" si="0"/>
        <v>1</v>
      </c>
      <c r="F14" s="62">
        <v>12</v>
      </c>
      <c r="G14" s="57">
        <f t="shared" si="1"/>
        <v>32</v>
      </c>
      <c r="H14" s="62">
        <v>10.57</v>
      </c>
      <c r="I14" s="57">
        <f t="shared" si="2"/>
        <v>34</v>
      </c>
      <c r="J14" s="62">
        <v>12.07</v>
      </c>
      <c r="K14" s="57">
        <f t="shared" si="3"/>
        <v>2</v>
      </c>
      <c r="L14" s="62">
        <v>12.4</v>
      </c>
      <c r="M14" s="57">
        <f t="shared" si="4"/>
        <v>1</v>
      </c>
      <c r="N14" s="58">
        <f t="shared" si="5"/>
        <v>60.94</v>
      </c>
      <c r="O14" s="59">
        <f t="shared" si="6"/>
        <v>8</v>
      </c>
      <c r="P14" s="60" t="str">
        <f t="shared" si="7"/>
        <v>Be</v>
      </c>
    </row>
    <row r="15" spans="1:16" x14ac:dyDescent="0.3">
      <c r="A15" s="9" t="s">
        <v>271</v>
      </c>
      <c r="B15" s="38" t="s">
        <v>59</v>
      </c>
      <c r="C15" s="38" t="s">
        <v>327</v>
      </c>
      <c r="D15" s="11">
        <v>13.3</v>
      </c>
      <c r="E15" s="39">
        <f t="shared" si="0"/>
        <v>21</v>
      </c>
      <c r="F15" s="11">
        <v>13</v>
      </c>
      <c r="G15" s="39">
        <f t="shared" si="1"/>
        <v>5</v>
      </c>
      <c r="H15" s="11">
        <v>12.1</v>
      </c>
      <c r="I15" s="39">
        <f t="shared" si="2"/>
        <v>6</v>
      </c>
      <c r="J15" s="11">
        <v>11.17</v>
      </c>
      <c r="K15" s="39">
        <f t="shared" si="3"/>
        <v>15</v>
      </c>
      <c r="L15" s="11">
        <v>11.25</v>
      </c>
      <c r="M15" s="39">
        <f t="shared" si="4"/>
        <v>16</v>
      </c>
      <c r="N15" s="40">
        <f t="shared" si="5"/>
        <v>60.82</v>
      </c>
      <c r="O15" s="41">
        <f t="shared" si="6"/>
        <v>9</v>
      </c>
      <c r="P15" s="42" t="str">
        <f t="shared" si="7"/>
        <v>Be</v>
      </c>
    </row>
    <row r="16" spans="1:16" x14ac:dyDescent="0.3">
      <c r="A16" s="9" t="s">
        <v>493</v>
      </c>
      <c r="B16" s="38" t="s">
        <v>120</v>
      </c>
      <c r="C16" s="38" t="s">
        <v>327</v>
      </c>
      <c r="D16" s="11">
        <v>13.8</v>
      </c>
      <c r="E16" s="39">
        <f t="shared" si="0"/>
        <v>3</v>
      </c>
      <c r="F16" s="11">
        <v>11.75</v>
      </c>
      <c r="G16" s="39">
        <f t="shared" si="1"/>
        <v>37</v>
      </c>
      <c r="H16" s="11">
        <v>10.97</v>
      </c>
      <c r="I16" s="39">
        <f t="shared" si="2"/>
        <v>28</v>
      </c>
      <c r="J16" s="11">
        <v>11.97</v>
      </c>
      <c r="K16" s="39">
        <f t="shared" si="3"/>
        <v>3</v>
      </c>
      <c r="L16" s="11">
        <v>11.95</v>
      </c>
      <c r="M16" s="39">
        <f t="shared" si="4"/>
        <v>4</v>
      </c>
      <c r="N16" s="40">
        <f t="shared" si="5"/>
        <v>60.44</v>
      </c>
      <c r="O16" s="41">
        <f t="shared" si="6"/>
        <v>10</v>
      </c>
      <c r="P16" s="42" t="str">
        <f t="shared" si="7"/>
        <v>Be</v>
      </c>
    </row>
    <row r="17" spans="1:16" x14ac:dyDescent="0.3">
      <c r="A17" s="9" t="s">
        <v>258</v>
      </c>
      <c r="B17" s="38" t="s">
        <v>74</v>
      </c>
      <c r="C17" s="38" t="s">
        <v>388</v>
      </c>
      <c r="D17" s="11">
        <v>13.4</v>
      </c>
      <c r="E17" s="39">
        <f t="shared" si="0"/>
        <v>17</v>
      </c>
      <c r="F17" s="11">
        <v>12.4</v>
      </c>
      <c r="G17" s="39">
        <f t="shared" si="1"/>
        <v>19</v>
      </c>
      <c r="H17" s="11">
        <v>11.9</v>
      </c>
      <c r="I17" s="39">
        <f t="shared" si="2"/>
        <v>11</v>
      </c>
      <c r="J17" s="11">
        <v>11.34</v>
      </c>
      <c r="K17" s="39">
        <f t="shared" si="3"/>
        <v>11</v>
      </c>
      <c r="L17" s="11">
        <v>11.05</v>
      </c>
      <c r="M17" s="39">
        <f t="shared" si="4"/>
        <v>26</v>
      </c>
      <c r="N17" s="40">
        <f t="shared" si="5"/>
        <v>60.09</v>
      </c>
      <c r="O17" s="41">
        <f t="shared" si="6"/>
        <v>11</v>
      </c>
      <c r="P17" s="42" t="str">
        <f t="shared" si="7"/>
        <v>Be</v>
      </c>
    </row>
    <row r="18" spans="1:16" x14ac:dyDescent="0.3">
      <c r="A18" s="9" t="s">
        <v>485</v>
      </c>
      <c r="B18" s="38" t="s">
        <v>213</v>
      </c>
      <c r="C18" s="38" t="s">
        <v>385</v>
      </c>
      <c r="D18" s="11">
        <v>12.75</v>
      </c>
      <c r="E18" s="39">
        <f t="shared" si="0"/>
        <v>39</v>
      </c>
      <c r="F18" s="11">
        <v>13.15</v>
      </c>
      <c r="G18" s="39">
        <f t="shared" si="1"/>
        <v>2</v>
      </c>
      <c r="H18" s="11">
        <v>11.9</v>
      </c>
      <c r="I18" s="39">
        <f t="shared" si="2"/>
        <v>11</v>
      </c>
      <c r="J18" s="11">
        <v>11.64</v>
      </c>
      <c r="K18" s="39">
        <f t="shared" si="3"/>
        <v>8</v>
      </c>
      <c r="L18" s="11">
        <v>10.4</v>
      </c>
      <c r="M18" s="39">
        <f t="shared" si="4"/>
        <v>34</v>
      </c>
      <c r="N18" s="40">
        <f t="shared" si="5"/>
        <v>59.839999999999996</v>
      </c>
      <c r="O18" s="41">
        <f t="shared" si="6"/>
        <v>12</v>
      </c>
      <c r="P18" s="42" t="str">
        <f t="shared" si="7"/>
        <v>Ab</v>
      </c>
    </row>
    <row r="19" spans="1:16" x14ac:dyDescent="0.3">
      <c r="A19" s="9" t="s">
        <v>268</v>
      </c>
      <c r="B19" s="38" t="s">
        <v>650</v>
      </c>
      <c r="C19" s="38" t="s">
        <v>386</v>
      </c>
      <c r="D19" s="11">
        <v>13.5</v>
      </c>
      <c r="E19" s="39">
        <f t="shared" si="0"/>
        <v>10</v>
      </c>
      <c r="F19" s="11">
        <v>12.25</v>
      </c>
      <c r="G19" s="39">
        <f t="shared" si="1"/>
        <v>25</v>
      </c>
      <c r="H19" s="11">
        <v>11.94</v>
      </c>
      <c r="I19" s="39">
        <f t="shared" si="2"/>
        <v>8</v>
      </c>
      <c r="J19" s="11">
        <v>10.87</v>
      </c>
      <c r="K19" s="39">
        <f t="shared" si="3"/>
        <v>24</v>
      </c>
      <c r="L19" s="11">
        <v>11.2</v>
      </c>
      <c r="M19" s="39">
        <f t="shared" si="4"/>
        <v>20</v>
      </c>
      <c r="N19" s="40">
        <f t="shared" si="5"/>
        <v>59.759999999999991</v>
      </c>
      <c r="O19" s="41">
        <f t="shared" si="6"/>
        <v>13</v>
      </c>
      <c r="P19" s="42" t="str">
        <f t="shared" si="7"/>
        <v>Ab</v>
      </c>
    </row>
    <row r="20" spans="1:16" x14ac:dyDescent="0.3">
      <c r="A20" s="9" t="s">
        <v>656</v>
      </c>
      <c r="B20" s="38" t="s">
        <v>219</v>
      </c>
      <c r="C20" s="38" t="s">
        <v>449</v>
      </c>
      <c r="D20" s="11">
        <v>13.65</v>
      </c>
      <c r="E20" s="39">
        <f t="shared" si="0"/>
        <v>7</v>
      </c>
      <c r="F20" s="11">
        <v>12.35</v>
      </c>
      <c r="G20" s="39">
        <f t="shared" si="1"/>
        <v>22</v>
      </c>
      <c r="H20" s="11">
        <v>11.6</v>
      </c>
      <c r="I20" s="39">
        <f t="shared" si="2"/>
        <v>16</v>
      </c>
      <c r="J20" s="11">
        <v>10.94</v>
      </c>
      <c r="K20" s="39">
        <f t="shared" si="3"/>
        <v>22</v>
      </c>
      <c r="L20" s="11">
        <v>11.2</v>
      </c>
      <c r="M20" s="39">
        <f t="shared" si="4"/>
        <v>20</v>
      </c>
      <c r="N20" s="40">
        <f t="shared" si="5"/>
        <v>59.739999999999995</v>
      </c>
      <c r="O20" s="41">
        <f t="shared" si="6"/>
        <v>14</v>
      </c>
      <c r="P20" s="42" t="str">
        <f t="shared" si="7"/>
        <v>Ab</v>
      </c>
    </row>
    <row r="21" spans="1:16" x14ac:dyDescent="0.3">
      <c r="A21" s="9" t="s">
        <v>373</v>
      </c>
      <c r="B21" s="38" t="s">
        <v>65</v>
      </c>
      <c r="C21" s="38" t="s">
        <v>76</v>
      </c>
      <c r="D21" s="11">
        <v>13.15</v>
      </c>
      <c r="E21" s="39">
        <f t="shared" si="0"/>
        <v>25</v>
      </c>
      <c r="F21" s="11">
        <v>11.75</v>
      </c>
      <c r="G21" s="39">
        <f t="shared" si="1"/>
        <v>37</v>
      </c>
      <c r="H21" s="11">
        <v>11.87</v>
      </c>
      <c r="I21" s="39">
        <f t="shared" si="2"/>
        <v>13</v>
      </c>
      <c r="J21" s="11">
        <v>11.04</v>
      </c>
      <c r="K21" s="39">
        <f t="shared" si="3"/>
        <v>20</v>
      </c>
      <c r="L21" s="11">
        <v>11.35</v>
      </c>
      <c r="M21" s="39">
        <f t="shared" si="4"/>
        <v>12</v>
      </c>
      <c r="N21" s="40">
        <f t="shared" si="5"/>
        <v>59.16</v>
      </c>
      <c r="O21" s="41">
        <f t="shared" si="6"/>
        <v>15</v>
      </c>
      <c r="P21" s="42" t="str">
        <f t="shared" si="7"/>
        <v>Ab</v>
      </c>
    </row>
    <row r="22" spans="1:16" x14ac:dyDescent="0.3">
      <c r="A22" s="9" t="s">
        <v>369</v>
      </c>
      <c r="B22" s="38" t="s">
        <v>160</v>
      </c>
      <c r="C22" s="38" t="s">
        <v>386</v>
      </c>
      <c r="D22" s="11">
        <v>12.95</v>
      </c>
      <c r="E22" s="39">
        <f t="shared" si="0"/>
        <v>33</v>
      </c>
      <c r="F22" s="11">
        <v>11.5</v>
      </c>
      <c r="G22" s="39">
        <f t="shared" si="1"/>
        <v>41</v>
      </c>
      <c r="H22" s="11">
        <v>11.94</v>
      </c>
      <c r="I22" s="39">
        <f t="shared" si="2"/>
        <v>8</v>
      </c>
      <c r="J22" s="11">
        <v>11.07</v>
      </c>
      <c r="K22" s="39">
        <f t="shared" si="3"/>
        <v>18</v>
      </c>
      <c r="L22" s="11">
        <v>11.5</v>
      </c>
      <c r="M22" s="39">
        <f t="shared" si="4"/>
        <v>9</v>
      </c>
      <c r="N22" s="40">
        <f t="shared" si="5"/>
        <v>58.96</v>
      </c>
      <c r="O22" s="41">
        <f t="shared" si="6"/>
        <v>16</v>
      </c>
      <c r="P22" s="42" t="str">
        <f t="shared" si="7"/>
        <v>Ab</v>
      </c>
    </row>
    <row r="23" spans="1:16" x14ac:dyDescent="0.3">
      <c r="A23" s="9" t="s">
        <v>250</v>
      </c>
      <c r="B23" s="38" t="s">
        <v>648</v>
      </c>
      <c r="C23" s="38" t="s">
        <v>388</v>
      </c>
      <c r="D23" s="11">
        <v>12.9</v>
      </c>
      <c r="E23" s="39">
        <f t="shared" si="0"/>
        <v>35</v>
      </c>
      <c r="F23" s="11">
        <v>11.35</v>
      </c>
      <c r="G23" s="39">
        <f t="shared" si="1"/>
        <v>42</v>
      </c>
      <c r="H23" s="11">
        <v>11.7</v>
      </c>
      <c r="I23" s="39">
        <f t="shared" si="2"/>
        <v>15</v>
      </c>
      <c r="J23" s="11">
        <v>11.34</v>
      </c>
      <c r="K23" s="39">
        <f t="shared" si="3"/>
        <v>11</v>
      </c>
      <c r="L23" s="11">
        <v>11.65</v>
      </c>
      <c r="M23" s="39">
        <f t="shared" si="4"/>
        <v>8</v>
      </c>
      <c r="N23" s="40">
        <f t="shared" si="5"/>
        <v>58.940000000000005</v>
      </c>
      <c r="O23" s="41">
        <f t="shared" si="6"/>
        <v>17</v>
      </c>
      <c r="P23" s="42" t="str">
        <f t="shared" si="7"/>
        <v>Ab</v>
      </c>
    </row>
    <row r="24" spans="1:16" x14ac:dyDescent="0.3">
      <c r="A24" s="9" t="s">
        <v>487</v>
      </c>
      <c r="B24" s="38" t="s">
        <v>655</v>
      </c>
      <c r="C24" s="38" t="s">
        <v>449</v>
      </c>
      <c r="D24" s="11">
        <v>13.6</v>
      </c>
      <c r="E24" s="39">
        <f t="shared" si="0"/>
        <v>8</v>
      </c>
      <c r="F24" s="11">
        <v>12.5</v>
      </c>
      <c r="G24" s="39">
        <f t="shared" si="1"/>
        <v>16</v>
      </c>
      <c r="H24" s="11">
        <v>11.47</v>
      </c>
      <c r="I24" s="39">
        <f t="shared" si="2"/>
        <v>18</v>
      </c>
      <c r="J24" s="11">
        <v>10.87</v>
      </c>
      <c r="K24" s="39">
        <f t="shared" si="3"/>
        <v>24</v>
      </c>
      <c r="L24" s="11">
        <v>10.5</v>
      </c>
      <c r="M24" s="39">
        <f t="shared" si="4"/>
        <v>33</v>
      </c>
      <c r="N24" s="40">
        <f t="shared" si="5"/>
        <v>58.94</v>
      </c>
      <c r="O24" s="41">
        <f t="shared" si="6"/>
        <v>18</v>
      </c>
      <c r="P24" s="42" t="str">
        <f t="shared" si="7"/>
        <v>Ab</v>
      </c>
    </row>
    <row r="25" spans="1:16" x14ac:dyDescent="0.3">
      <c r="A25" s="9" t="s">
        <v>495</v>
      </c>
      <c r="B25" s="38" t="s">
        <v>232</v>
      </c>
      <c r="C25" s="38" t="s">
        <v>429</v>
      </c>
      <c r="D25" s="11">
        <v>13.15</v>
      </c>
      <c r="E25" s="39">
        <f t="shared" si="0"/>
        <v>25</v>
      </c>
      <c r="F25" s="11">
        <v>12.45</v>
      </c>
      <c r="G25" s="39">
        <f t="shared" si="1"/>
        <v>18</v>
      </c>
      <c r="H25" s="11">
        <v>10.97</v>
      </c>
      <c r="I25" s="39">
        <f t="shared" si="2"/>
        <v>28</v>
      </c>
      <c r="J25" s="11">
        <v>11.9</v>
      </c>
      <c r="K25" s="39">
        <f t="shared" si="3"/>
        <v>4</v>
      </c>
      <c r="L25" s="11">
        <v>10.199999999999999</v>
      </c>
      <c r="M25" s="39">
        <f t="shared" si="4"/>
        <v>36</v>
      </c>
      <c r="N25" s="40">
        <f t="shared" si="5"/>
        <v>58.67</v>
      </c>
      <c r="O25" s="41">
        <f t="shared" si="6"/>
        <v>19</v>
      </c>
      <c r="P25" s="42" t="str">
        <f t="shared" si="7"/>
        <v>Ab</v>
      </c>
    </row>
    <row r="26" spans="1:16" x14ac:dyDescent="0.3">
      <c r="A26" s="9" t="s">
        <v>490</v>
      </c>
      <c r="B26" s="38" t="s">
        <v>221</v>
      </c>
      <c r="C26" s="38" t="s">
        <v>106</v>
      </c>
      <c r="D26" s="11">
        <v>13.1</v>
      </c>
      <c r="E26" s="39">
        <f t="shared" si="0"/>
        <v>27</v>
      </c>
      <c r="F26" s="11">
        <v>12.35</v>
      </c>
      <c r="G26" s="39">
        <f t="shared" si="1"/>
        <v>22</v>
      </c>
      <c r="H26" s="11">
        <v>11.94</v>
      </c>
      <c r="I26" s="39">
        <f t="shared" si="2"/>
        <v>8</v>
      </c>
      <c r="J26" s="11">
        <v>11.34</v>
      </c>
      <c r="K26" s="39">
        <f t="shared" si="3"/>
        <v>11</v>
      </c>
      <c r="L26" s="11">
        <v>9.65</v>
      </c>
      <c r="M26" s="39">
        <f t="shared" si="4"/>
        <v>43</v>
      </c>
      <c r="N26" s="40">
        <f t="shared" si="5"/>
        <v>58.38</v>
      </c>
      <c r="O26" s="41">
        <f t="shared" si="6"/>
        <v>20</v>
      </c>
      <c r="P26" s="42" t="str">
        <f t="shared" si="7"/>
        <v>Ab</v>
      </c>
    </row>
    <row r="27" spans="1:16" x14ac:dyDescent="0.3">
      <c r="A27" s="9" t="s">
        <v>256</v>
      </c>
      <c r="B27" s="38" t="s">
        <v>151</v>
      </c>
      <c r="C27" s="38" t="s">
        <v>388</v>
      </c>
      <c r="D27" s="11">
        <v>13</v>
      </c>
      <c r="E27" s="39">
        <f t="shared" si="0"/>
        <v>30</v>
      </c>
      <c r="F27" s="11">
        <v>12.4</v>
      </c>
      <c r="G27" s="39">
        <f t="shared" si="1"/>
        <v>19</v>
      </c>
      <c r="H27" s="11">
        <v>11.17</v>
      </c>
      <c r="I27" s="39">
        <f t="shared" si="2"/>
        <v>23</v>
      </c>
      <c r="J27" s="11">
        <v>10.54</v>
      </c>
      <c r="K27" s="39">
        <f t="shared" si="3"/>
        <v>37</v>
      </c>
      <c r="L27" s="11">
        <v>11.25</v>
      </c>
      <c r="M27" s="39">
        <f t="shared" si="4"/>
        <v>16</v>
      </c>
      <c r="N27" s="40">
        <f t="shared" si="5"/>
        <v>58.36</v>
      </c>
      <c r="O27" s="41">
        <f t="shared" si="6"/>
        <v>21</v>
      </c>
      <c r="P27" s="42" t="str">
        <f t="shared" si="7"/>
        <v>Ab</v>
      </c>
    </row>
    <row r="28" spans="1:16" x14ac:dyDescent="0.3">
      <c r="A28" s="9" t="s">
        <v>371</v>
      </c>
      <c r="B28" s="38" t="s">
        <v>53</v>
      </c>
      <c r="C28" s="38" t="s">
        <v>76</v>
      </c>
      <c r="D28" s="11">
        <v>13</v>
      </c>
      <c r="E28" s="39">
        <f t="shared" si="0"/>
        <v>30</v>
      </c>
      <c r="F28" s="11">
        <v>12.05</v>
      </c>
      <c r="G28" s="39">
        <f t="shared" si="1"/>
        <v>30</v>
      </c>
      <c r="H28" s="11">
        <v>11.27</v>
      </c>
      <c r="I28" s="39">
        <f t="shared" si="2"/>
        <v>20</v>
      </c>
      <c r="J28" s="11">
        <v>10.77</v>
      </c>
      <c r="K28" s="39">
        <f t="shared" si="3"/>
        <v>29</v>
      </c>
      <c r="L28" s="11">
        <v>11.25</v>
      </c>
      <c r="M28" s="39">
        <f t="shared" si="4"/>
        <v>16</v>
      </c>
      <c r="N28" s="40">
        <f t="shared" si="5"/>
        <v>58.34</v>
      </c>
      <c r="O28" s="41">
        <f t="shared" si="6"/>
        <v>22</v>
      </c>
      <c r="P28" s="42" t="str">
        <f t="shared" si="7"/>
        <v>Ab</v>
      </c>
    </row>
    <row r="29" spans="1:16" x14ac:dyDescent="0.3">
      <c r="A29" s="9" t="s">
        <v>491</v>
      </c>
      <c r="B29" s="38" t="s">
        <v>56</v>
      </c>
      <c r="C29" s="38" t="s">
        <v>106</v>
      </c>
      <c r="D29" s="11">
        <v>13.05</v>
      </c>
      <c r="E29" s="39">
        <f t="shared" si="0"/>
        <v>28</v>
      </c>
      <c r="F29" s="11">
        <v>12.6</v>
      </c>
      <c r="G29" s="39">
        <f t="shared" si="1"/>
        <v>14</v>
      </c>
      <c r="H29" s="11">
        <v>10.24</v>
      </c>
      <c r="I29" s="39">
        <f t="shared" si="2"/>
        <v>38</v>
      </c>
      <c r="J29" s="11">
        <v>10.6</v>
      </c>
      <c r="K29" s="39">
        <f t="shared" si="3"/>
        <v>35</v>
      </c>
      <c r="L29" s="11">
        <v>11.45</v>
      </c>
      <c r="M29" s="39">
        <f t="shared" si="4"/>
        <v>11</v>
      </c>
      <c r="N29" s="40">
        <f t="shared" si="5"/>
        <v>57.94</v>
      </c>
      <c r="O29" s="41">
        <f t="shared" si="6"/>
        <v>23</v>
      </c>
      <c r="P29" s="42" t="str">
        <f t="shared" si="7"/>
        <v>Ab</v>
      </c>
    </row>
    <row r="30" spans="1:16" x14ac:dyDescent="0.3">
      <c r="A30" s="9" t="s">
        <v>274</v>
      </c>
      <c r="B30" s="38" t="s">
        <v>651</v>
      </c>
      <c r="C30" s="38" t="s">
        <v>76</v>
      </c>
      <c r="D30" s="11">
        <v>13.55</v>
      </c>
      <c r="E30" s="39">
        <f t="shared" si="0"/>
        <v>9</v>
      </c>
      <c r="F30" s="11">
        <v>11.65</v>
      </c>
      <c r="G30" s="39">
        <f t="shared" si="1"/>
        <v>40</v>
      </c>
      <c r="H30" s="11">
        <v>11.07</v>
      </c>
      <c r="I30" s="39">
        <f t="shared" si="2"/>
        <v>25</v>
      </c>
      <c r="J30" s="11">
        <v>10.84</v>
      </c>
      <c r="K30" s="39">
        <f t="shared" si="3"/>
        <v>26</v>
      </c>
      <c r="L30" s="11">
        <v>10.7</v>
      </c>
      <c r="M30" s="39">
        <f t="shared" si="4"/>
        <v>32</v>
      </c>
      <c r="N30" s="40">
        <f t="shared" si="5"/>
        <v>57.81</v>
      </c>
      <c r="O30" s="41">
        <f t="shared" si="6"/>
        <v>24</v>
      </c>
      <c r="P30" s="42" t="str">
        <f t="shared" si="7"/>
        <v>Ab</v>
      </c>
    </row>
    <row r="31" spans="1:16" x14ac:dyDescent="0.3">
      <c r="A31" s="9" t="s">
        <v>368</v>
      </c>
      <c r="B31" s="38" t="s">
        <v>147</v>
      </c>
      <c r="C31" s="38" t="s">
        <v>109</v>
      </c>
      <c r="D31" s="11">
        <v>13.2</v>
      </c>
      <c r="E31" s="39">
        <f t="shared" si="0"/>
        <v>23</v>
      </c>
      <c r="F31" s="11">
        <v>12.6</v>
      </c>
      <c r="G31" s="39">
        <f t="shared" si="1"/>
        <v>14</v>
      </c>
      <c r="H31" s="11">
        <v>9.84</v>
      </c>
      <c r="I31" s="39">
        <f t="shared" si="2"/>
        <v>40</v>
      </c>
      <c r="J31" s="11">
        <v>10.74</v>
      </c>
      <c r="K31" s="39">
        <f t="shared" si="3"/>
        <v>31</v>
      </c>
      <c r="L31" s="11">
        <v>11.35</v>
      </c>
      <c r="M31" s="39">
        <f t="shared" si="4"/>
        <v>12</v>
      </c>
      <c r="N31" s="40">
        <f t="shared" si="5"/>
        <v>57.730000000000004</v>
      </c>
      <c r="O31" s="41">
        <f t="shared" si="6"/>
        <v>25</v>
      </c>
      <c r="P31" s="42" t="str">
        <f t="shared" si="7"/>
        <v>Ab</v>
      </c>
    </row>
    <row r="32" spans="1:16" x14ac:dyDescent="0.3">
      <c r="A32" s="9" t="s">
        <v>374</v>
      </c>
      <c r="B32" s="38" t="s">
        <v>54</v>
      </c>
      <c r="C32" s="38" t="s">
        <v>76</v>
      </c>
      <c r="D32" s="11">
        <v>12.85</v>
      </c>
      <c r="E32" s="39">
        <f t="shared" si="0"/>
        <v>37</v>
      </c>
      <c r="F32" s="11">
        <v>12.7</v>
      </c>
      <c r="G32" s="39">
        <f t="shared" si="1"/>
        <v>11</v>
      </c>
      <c r="H32" s="11">
        <v>11.1</v>
      </c>
      <c r="I32" s="39">
        <f t="shared" si="2"/>
        <v>24</v>
      </c>
      <c r="J32" s="11">
        <v>9.9</v>
      </c>
      <c r="K32" s="39">
        <f t="shared" si="3"/>
        <v>42</v>
      </c>
      <c r="L32" s="11">
        <v>11.1</v>
      </c>
      <c r="M32" s="39">
        <f t="shared" si="4"/>
        <v>24</v>
      </c>
      <c r="N32" s="40">
        <f t="shared" si="5"/>
        <v>57.65</v>
      </c>
      <c r="O32" s="41">
        <f t="shared" si="6"/>
        <v>26</v>
      </c>
      <c r="P32" s="42" t="str">
        <f t="shared" si="7"/>
        <v>Ab</v>
      </c>
    </row>
    <row r="33" spans="1:16" x14ac:dyDescent="0.3">
      <c r="A33" s="9" t="s">
        <v>273</v>
      </c>
      <c r="B33" s="38" t="s">
        <v>29</v>
      </c>
      <c r="C33" s="38" t="s">
        <v>76</v>
      </c>
      <c r="D33" s="11">
        <v>13</v>
      </c>
      <c r="E33" s="39">
        <f t="shared" si="0"/>
        <v>30</v>
      </c>
      <c r="F33" s="11">
        <v>12.3</v>
      </c>
      <c r="G33" s="39">
        <f t="shared" si="1"/>
        <v>24</v>
      </c>
      <c r="H33" s="11">
        <v>10.64</v>
      </c>
      <c r="I33" s="39">
        <f t="shared" si="2"/>
        <v>33</v>
      </c>
      <c r="J33" s="11">
        <v>10.64</v>
      </c>
      <c r="K33" s="39">
        <f t="shared" si="3"/>
        <v>34</v>
      </c>
      <c r="L33" s="11">
        <v>10.9</v>
      </c>
      <c r="M33" s="39">
        <f t="shared" si="4"/>
        <v>28</v>
      </c>
      <c r="N33" s="40">
        <f t="shared" si="5"/>
        <v>57.48</v>
      </c>
      <c r="O33" s="41">
        <f t="shared" si="6"/>
        <v>27</v>
      </c>
      <c r="P33" s="42" t="str">
        <f t="shared" si="7"/>
        <v>Ab</v>
      </c>
    </row>
    <row r="34" spans="1:16" x14ac:dyDescent="0.3">
      <c r="A34" s="12" t="s">
        <v>494</v>
      </c>
      <c r="B34" s="45" t="s">
        <v>99</v>
      </c>
      <c r="C34" s="45" t="s">
        <v>429</v>
      </c>
      <c r="D34" s="13">
        <v>12.55</v>
      </c>
      <c r="E34" s="46">
        <f t="shared" si="0"/>
        <v>42</v>
      </c>
      <c r="F34" s="13">
        <v>11.8</v>
      </c>
      <c r="G34" s="46">
        <f t="shared" si="1"/>
        <v>36</v>
      </c>
      <c r="H34" s="13">
        <v>11.5</v>
      </c>
      <c r="I34" s="46">
        <f t="shared" si="2"/>
        <v>17</v>
      </c>
      <c r="J34" s="13">
        <v>11.44</v>
      </c>
      <c r="K34" s="46">
        <f t="shared" si="3"/>
        <v>10</v>
      </c>
      <c r="L34" s="13">
        <v>9.75</v>
      </c>
      <c r="M34" s="46">
        <f t="shared" si="4"/>
        <v>42</v>
      </c>
      <c r="N34" s="47">
        <f t="shared" si="5"/>
        <v>57.04</v>
      </c>
      <c r="O34" s="48">
        <f t="shared" si="6"/>
        <v>28</v>
      </c>
      <c r="P34" s="42" t="str">
        <f t="shared" si="7"/>
        <v>Ab</v>
      </c>
    </row>
    <row r="35" spans="1:16" x14ac:dyDescent="0.3">
      <c r="A35" s="9" t="s">
        <v>366</v>
      </c>
      <c r="B35" s="38" t="s">
        <v>143</v>
      </c>
      <c r="C35" s="38" t="s">
        <v>383</v>
      </c>
      <c r="D35" s="11">
        <v>13.75</v>
      </c>
      <c r="E35" s="39">
        <f t="shared" si="0"/>
        <v>5</v>
      </c>
      <c r="F35" s="11">
        <v>11.35</v>
      </c>
      <c r="G35" s="39">
        <f t="shared" si="1"/>
        <v>42</v>
      </c>
      <c r="H35" s="11">
        <v>10.5</v>
      </c>
      <c r="I35" s="39">
        <f t="shared" si="2"/>
        <v>35</v>
      </c>
      <c r="J35" s="11">
        <v>10.07</v>
      </c>
      <c r="K35" s="39">
        <f t="shared" si="3"/>
        <v>40</v>
      </c>
      <c r="L35" s="11">
        <v>11.1</v>
      </c>
      <c r="M35" s="39">
        <f t="shared" si="4"/>
        <v>24</v>
      </c>
      <c r="N35" s="40">
        <f t="shared" si="5"/>
        <v>56.77</v>
      </c>
      <c r="O35" s="41">
        <f t="shared" si="6"/>
        <v>29</v>
      </c>
      <c r="P35" s="42" t="str">
        <f t="shared" si="7"/>
        <v>Ab</v>
      </c>
    </row>
    <row r="36" spans="1:16" x14ac:dyDescent="0.3">
      <c r="A36" s="9" t="s">
        <v>370</v>
      </c>
      <c r="B36" s="38" t="s">
        <v>161</v>
      </c>
      <c r="C36" s="38" t="s">
        <v>386</v>
      </c>
      <c r="D36" s="11">
        <v>13.45</v>
      </c>
      <c r="E36" s="39">
        <f t="shared" si="0"/>
        <v>12</v>
      </c>
      <c r="F36" s="11">
        <v>12.65</v>
      </c>
      <c r="G36" s="39">
        <f t="shared" si="1"/>
        <v>12</v>
      </c>
      <c r="H36" s="11">
        <v>10.24</v>
      </c>
      <c r="I36" s="39">
        <f t="shared" si="2"/>
        <v>38</v>
      </c>
      <c r="J36" s="11">
        <v>11.07</v>
      </c>
      <c r="K36" s="39">
        <f t="shared" si="3"/>
        <v>18</v>
      </c>
      <c r="L36" s="11">
        <v>9.35</v>
      </c>
      <c r="M36" s="39">
        <f t="shared" si="4"/>
        <v>44</v>
      </c>
      <c r="N36" s="40">
        <f t="shared" si="5"/>
        <v>56.760000000000005</v>
      </c>
      <c r="O36" s="41">
        <f t="shared" si="6"/>
        <v>30</v>
      </c>
      <c r="P36" s="42" t="str">
        <f t="shared" si="7"/>
        <v>Ab</v>
      </c>
    </row>
    <row r="37" spans="1:16" x14ac:dyDescent="0.3">
      <c r="A37" s="9" t="s">
        <v>546</v>
      </c>
      <c r="B37" s="38" t="s">
        <v>163</v>
      </c>
      <c r="C37" s="38" t="s">
        <v>386</v>
      </c>
      <c r="D37" s="11">
        <v>12.75</v>
      </c>
      <c r="E37" s="39">
        <f t="shared" si="0"/>
        <v>39</v>
      </c>
      <c r="F37" s="11">
        <v>11.9</v>
      </c>
      <c r="G37" s="39">
        <f t="shared" si="1"/>
        <v>34</v>
      </c>
      <c r="H37" s="11">
        <v>9.57</v>
      </c>
      <c r="I37" s="39">
        <f t="shared" si="2"/>
        <v>42</v>
      </c>
      <c r="J37" s="11">
        <v>11.14</v>
      </c>
      <c r="K37" s="39">
        <f t="shared" si="3"/>
        <v>16</v>
      </c>
      <c r="L37" s="11">
        <v>11.3</v>
      </c>
      <c r="M37" s="39">
        <f t="shared" si="4"/>
        <v>14</v>
      </c>
      <c r="N37" s="40">
        <f t="shared" si="5"/>
        <v>56.66</v>
      </c>
      <c r="O37" s="41">
        <f t="shared" si="6"/>
        <v>31</v>
      </c>
      <c r="P37" s="42" t="str">
        <f t="shared" si="7"/>
        <v>Ab</v>
      </c>
    </row>
    <row r="38" spans="1:16" x14ac:dyDescent="0.3">
      <c r="A38" s="9" t="s">
        <v>657</v>
      </c>
      <c r="B38" s="38" t="s">
        <v>658</v>
      </c>
      <c r="C38" s="38" t="s">
        <v>437</v>
      </c>
      <c r="D38" s="11">
        <v>12.85</v>
      </c>
      <c r="E38" s="39">
        <f t="shared" si="0"/>
        <v>37</v>
      </c>
      <c r="F38" s="11">
        <v>12.9</v>
      </c>
      <c r="G38" s="39">
        <f t="shared" si="1"/>
        <v>7</v>
      </c>
      <c r="H38" s="11">
        <v>8.5</v>
      </c>
      <c r="I38" s="39">
        <f t="shared" si="2"/>
        <v>44</v>
      </c>
      <c r="J38" s="11">
        <v>11</v>
      </c>
      <c r="K38" s="39">
        <f t="shared" si="3"/>
        <v>21</v>
      </c>
      <c r="L38" s="11">
        <v>11.25</v>
      </c>
      <c r="M38" s="39">
        <f t="shared" si="4"/>
        <v>16</v>
      </c>
      <c r="N38" s="40">
        <f t="shared" si="5"/>
        <v>56.5</v>
      </c>
      <c r="O38" s="41">
        <f t="shared" si="6"/>
        <v>32</v>
      </c>
      <c r="P38" s="42" t="str">
        <f t="shared" si="7"/>
        <v>Ab</v>
      </c>
    </row>
    <row r="39" spans="1:16" x14ac:dyDescent="0.3">
      <c r="A39" s="9" t="s">
        <v>276</v>
      </c>
      <c r="B39" s="38" t="s">
        <v>138</v>
      </c>
      <c r="C39" s="38" t="s">
        <v>76</v>
      </c>
      <c r="D39" s="11">
        <v>13.35</v>
      </c>
      <c r="E39" s="39">
        <f t="shared" si="0"/>
        <v>20</v>
      </c>
      <c r="F39" s="11">
        <v>12.05</v>
      </c>
      <c r="G39" s="39">
        <f t="shared" si="1"/>
        <v>30</v>
      </c>
      <c r="H39" s="11">
        <v>10.27</v>
      </c>
      <c r="I39" s="39">
        <f t="shared" si="2"/>
        <v>37</v>
      </c>
      <c r="J39" s="11">
        <v>10.6</v>
      </c>
      <c r="K39" s="39">
        <f t="shared" si="3"/>
        <v>35</v>
      </c>
      <c r="L39" s="11">
        <v>10.199999999999999</v>
      </c>
      <c r="M39" s="39">
        <f t="shared" si="4"/>
        <v>36</v>
      </c>
      <c r="N39" s="40">
        <f t="shared" si="5"/>
        <v>56.47</v>
      </c>
      <c r="O39" s="41">
        <f t="shared" si="6"/>
        <v>33</v>
      </c>
      <c r="P39" s="42" t="str">
        <f t="shared" si="7"/>
        <v>Ab</v>
      </c>
    </row>
    <row r="40" spans="1:16" x14ac:dyDescent="0.3">
      <c r="A40" s="9" t="s">
        <v>563</v>
      </c>
      <c r="B40" s="38" t="s">
        <v>364</v>
      </c>
      <c r="C40" s="38" t="s">
        <v>313</v>
      </c>
      <c r="D40" s="11">
        <v>13.05</v>
      </c>
      <c r="E40" s="39">
        <f t="shared" si="0"/>
        <v>28</v>
      </c>
      <c r="F40" s="11">
        <v>12.15</v>
      </c>
      <c r="G40" s="39">
        <f t="shared" si="1"/>
        <v>26</v>
      </c>
      <c r="H40" s="11">
        <v>10.44</v>
      </c>
      <c r="I40" s="39">
        <f t="shared" si="2"/>
        <v>36</v>
      </c>
      <c r="J40" s="11">
        <v>10.8</v>
      </c>
      <c r="K40" s="39">
        <f t="shared" si="3"/>
        <v>28</v>
      </c>
      <c r="L40" s="11">
        <v>9.9</v>
      </c>
      <c r="M40" s="39">
        <f t="shared" si="4"/>
        <v>40</v>
      </c>
      <c r="N40" s="40">
        <f t="shared" si="5"/>
        <v>56.339999999999996</v>
      </c>
      <c r="O40" s="41">
        <f t="shared" si="6"/>
        <v>34</v>
      </c>
      <c r="P40" s="42" t="str">
        <f t="shared" si="7"/>
        <v>Ab</v>
      </c>
    </row>
    <row r="41" spans="1:16" x14ac:dyDescent="0.3">
      <c r="A41" s="9" t="s">
        <v>654</v>
      </c>
      <c r="B41" s="38" t="s">
        <v>86</v>
      </c>
      <c r="C41" s="38" t="s">
        <v>449</v>
      </c>
      <c r="D41" s="11">
        <v>13.85</v>
      </c>
      <c r="E41" s="39">
        <f t="shared" si="0"/>
        <v>2</v>
      </c>
      <c r="F41" s="11">
        <v>8.85</v>
      </c>
      <c r="G41" s="39">
        <f t="shared" si="1"/>
        <v>47</v>
      </c>
      <c r="H41" s="11">
        <v>11.84</v>
      </c>
      <c r="I41" s="39">
        <f t="shared" si="2"/>
        <v>14</v>
      </c>
      <c r="J41" s="11">
        <v>10.77</v>
      </c>
      <c r="K41" s="39">
        <f t="shared" si="3"/>
        <v>29</v>
      </c>
      <c r="L41" s="11">
        <v>11</v>
      </c>
      <c r="M41" s="39">
        <f t="shared" si="4"/>
        <v>27</v>
      </c>
      <c r="N41" s="40">
        <f t="shared" si="5"/>
        <v>56.31</v>
      </c>
      <c r="O41" s="41">
        <f t="shared" si="6"/>
        <v>35</v>
      </c>
      <c r="P41" s="42" t="str">
        <f t="shared" si="7"/>
        <v>Ab</v>
      </c>
    </row>
    <row r="42" spans="1:16" x14ac:dyDescent="0.3">
      <c r="A42" s="61" t="s">
        <v>247</v>
      </c>
      <c r="B42" s="55" t="s">
        <v>646</v>
      </c>
      <c r="C42" s="55" t="s">
        <v>387</v>
      </c>
      <c r="D42" s="62">
        <v>12.55</v>
      </c>
      <c r="E42" s="57">
        <f t="shared" si="0"/>
        <v>42</v>
      </c>
      <c r="F42" s="62">
        <v>10.75</v>
      </c>
      <c r="G42" s="57">
        <f t="shared" si="1"/>
        <v>46</v>
      </c>
      <c r="H42" s="62">
        <v>10.87</v>
      </c>
      <c r="I42" s="57">
        <f t="shared" si="2"/>
        <v>31</v>
      </c>
      <c r="J42" s="62">
        <v>10.84</v>
      </c>
      <c r="K42" s="57">
        <f t="shared" si="3"/>
        <v>26</v>
      </c>
      <c r="L42" s="62">
        <v>10.8</v>
      </c>
      <c r="M42" s="57">
        <f t="shared" si="4"/>
        <v>30</v>
      </c>
      <c r="N42" s="58">
        <f t="shared" si="5"/>
        <v>55.81</v>
      </c>
      <c r="O42" s="59">
        <f t="shared" si="6"/>
        <v>36</v>
      </c>
      <c r="P42" s="60" t="str">
        <f t="shared" si="7"/>
        <v>Ab</v>
      </c>
    </row>
    <row r="43" spans="1:16" x14ac:dyDescent="0.3">
      <c r="A43" s="9" t="s">
        <v>263</v>
      </c>
      <c r="B43" s="38" t="s">
        <v>148</v>
      </c>
      <c r="C43" s="38" t="s">
        <v>109</v>
      </c>
      <c r="D43" s="11">
        <v>13.5</v>
      </c>
      <c r="E43" s="39">
        <f t="shared" si="0"/>
        <v>10</v>
      </c>
      <c r="F43" s="11">
        <v>12.1</v>
      </c>
      <c r="G43" s="39">
        <f t="shared" si="1"/>
        <v>27</v>
      </c>
      <c r="H43" s="11">
        <v>11.07</v>
      </c>
      <c r="I43" s="39">
        <f t="shared" si="2"/>
        <v>25</v>
      </c>
      <c r="J43" s="11">
        <v>10.67</v>
      </c>
      <c r="K43" s="39">
        <f t="shared" si="3"/>
        <v>33</v>
      </c>
      <c r="L43" s="11">
        <v>8.4499999999999993</v>
      </c>
      <c r="M43" s="39">
        <f t="shared" si="4"/>
        <v>45</v>
      </c>
      <c r="N43" s="40">
        <f t="shared" si="5"/>
        <v>55.790000000000006</v>
      </c>
      <c r="O43" s="41">
        <f t="shared" si="6"/>
        <v>37</v>
      </c>
      <c r="P43" s="42" t="str">
        <f t="shared" si="7"/>
        <v>Ab</v>
      </c>
    </row>
    <row r="44" spans="1:16" x14ac:dyDescent="0.3">
      <c r="A44" s="9" t="s">
        <v>26</v>
      </c>
      <c r="B44" s="38" t="s">
        <v>77</v>
      </c>
      <c r="C44" s="38" t="s">
        <v>381</v>
      </c>
      <c r="D44" s="11">
        <v>12.2</v>
      </c>
      <c r="E44" s="39">
        <f t="shared" si="0"/>
        <v>46</v>
      </c>
      <c r="F44" s="11">
        <v>12.1</v>
      </c>
      <c r="G44" s="39">
        <f t="shared" si="1"/>
        <v>27</v>
      </c>
      <c r="H44" s="11">
        <v>10.74</v>
      </c>
      <c r="I44" s="39">
        <f t="shared" si="2"/>
        <v>32</v>
      </c>
      <c r="J44" s="11">
        <v>9.64</v>
      </c>
      <c r="K44" s="39">
        <f t="shared" si="3"/>
        <v>44</v>
      </c>
      <c r="L44" s="11">
        <v>10.75</v>
      </c>
      <c r="M44" s="39">
        <f t="shared" si="4"/>
        <v>31</v>
      </c>
      <c r="N44" s="40">
        <f t="shared" si="5"/>
        <v>55.43</v>
      </c>
      <c r="O44" s="41">
        <f t="shared" si="6"/>
        <v>38</v>
      </c>
      <c r="P44" s="42" t="str">
        <f t="shared" si="7"/>
        <v>Ab</v>
      </c>
    </row>
    <row r="45" spans="1:16" x14ac:dyDescent="0.3">
      <c r="A45" s="9" t="s">
        <v>652</v>
      </c>
      <c r="B45" s="38" t="s">
        <v>653</v>
      </c>
      <c r="C45" s="38" t="s">
        <v>76</v>
      </c>
      <c r="D45" s="11">
        <v>13.3</v>
      </c>
      <c r="E45" s="39">
        <f t="shared" si="0"/>
        <v>21</v>
      </c>
      <c r="F45" s="11">
        <v>11.3</v>
      </c>
      <c r="G45" s="39">
        <f t="shared" si="1"/>
        <v>44</v>
      </c>
      <c r="H45" s="11">
        <v>8.8699999999999992</v>
      </c>
      <c r="I45" s="39">
        <f t="shared" si="2"/>
        <v>43</v>
      </c>
      <c r="J45" s="11">
        <v>10.9</v>
      </c>
      <c r="K45" s="39">
        <f t="shared" si="3"/>
        <v>23</v>
      </c>
      <c r="L45" s="11">
        <v>10.35</v>
      </c>
      <c r="M45" s="39">
        <f t="shared" si="4"/>
        <v>35</v>
      </c>
      <c r="N45" s="40">
        <f t="shared" si="5"/>
        <v>54.72</v>
      </c>
      <c r="O45" s="41">
        <f t="shared" si="6"/>
        <v>39</v>
      </c>
      <c r="P45" s="42" t="str">
        <f t="shared" si="7"/>
        <v>At</v>
      </c>
    </row>
    <row r="46" spans="1:16" x14ac:dyDescent="0.3">
      <c r="A46" s="9" t="s">
        <v>264</v>
      </c>
      <c r="B46" s="38" t="s">
        <v>108</v>
      </c>
      <c r="C46" s="38" t="s">
        <v>109</v>
      </c>
      <c r="D46" s="11">
        <v>12.95</v>
      </c>
      <c r="E46" s="39">
        <f t="shared" si="0"/>
        <v>33</v>
      </c>
      <c r="F46" s="11">
        <v>11.75</v>
      </c>
      <c r="G46" s="39">
        <f t="shared" si="1"/>
        <v>37</v>
      </c>
      <c r="H46" s="11">
        <v>11.07</v>
      </c>
      <c r="I46" s="39">
        <f t="shared" si="2"/>
        <v>25</v>
      </c>
      <c r="J46" s="11">
        <v>8.5399999999999991</v>
      </c>
      <c r="K46" s="39">
        <f t="shared" si="3"/>
        <v>45</v>
      </c>
      <c r="L46" s="11">
        <v>10.1</v>
      </c>
      <c r="M46" s="39">
        <f t="shared" si="4"/>
        <v>39</v>
      </c>
      <c r="N46" s="40">
        <f t="shared" si="5"/>
        <v>54.41</v>
      </c>
      <c r="O46" s="41">
        <f t="shared" si="6"/>
        <v>40</v>
      </c>
      <c r="P46" s="42" t="str">
        <f t="shared" si="7"/>
        <v>At</v>
      </c>
    </row>
    <row r="47" spans="1:16" x14ac:dyDescent="0.3">
      <c r="A47" s="9" t="s">
        <v>272</v>
      </c>
      <c r="B47" s="38" t="s">
        <v>105</v>
      </c>
      <c r="C47" s="38" t="s">
        <v>76</v>
      </c>
      <c r="D47" s="11">
        <v>12.55</v>
      </c>
      <c r="E47" s="39">
        <f t="shared" si="0"/>
        <v>42</v>
      </c>
      <c r="F47" s="11">
        <v>12.1</v>
      </c>
      <c r="G47" s="39">
        <f t="shared" si="1"/>
        <v>27</v>
      </c>
      <c r="H47" s="11">
        <v>11.2</v>
      </c>
      <c r="I47" s="39">
        <f t="shared" si="2"/>
        <v>22</v>
      </c>
      <c r="J47" s="11">
        <v>10.74</v>
      </c>
      <c r="K47" s="39">
        <f t="shared" si="3"/>
        <v>31</v>
      </c>
      <c r="L47" s="11">
        <v>7.5</v>
      </c>
      <c r="M47" s="39">
        <f t="shared" si="4"/>
        <v>46</v>
      </c>
      <c r="N47" s="40">
        <f t="shared" si="5"/>
        <v>54.089999999999996</v>
      </c>
      <c r="O47" s="41">
        <f t="shared" si="6"/>
        <v>41</v>
      </c>
      <c r="P47" s="42" t="str">
        <f t="shared" si="7"/>
        <v>At</v>
      </c>
    </row>
    <row r="48" spans="1:16" x14ac:dyDescent="0.3">
      <c r="A48" s="9" t="s">
        <v>254</v>
      </c>
      <c r="B48" s="38" t="s">
        <v>137</v>
      </c>
      <c r="C48" s="38" t="s">
        <v>388</v>
      </c>
      <c r="D48" s="11">
        <v>12.9</v>
      </c>
      <c r="E48" s="39">
        <f t="shared" si="0"/>
        <v>35</v>
      </c>
      <c r="F48" s="11">
        <v>12.8</v>
      </c>
      <c r="G48" s="39">
        <f t="shared" si="1"/>
        <v>9</v>
      </c>
      <c r="H48" s="11">
        <v>7.4</v>
      </c>
      <c r="I48" s="39">
        <f t="shared" si="2"/>
        <v>46</v>
      </c>
      <c r="J48" s="11">
        <v>9.77</v>
      </c>
      <c r="K48" s="39">
        <f t="shared" si="3"/>
        <v>43</v>
      </c>
      <c r="L48" s="11">
        <v>10.9</v>
      </c>
      <c r="M48" s="39">
        <f t="shared" si="4"/>
        <v>28</v>
      </c>
      <c r="N48" s="40">
        <f t="shared" si="5"/>
        <v>53.77</v>
      </c>
      <c r="O48" s="41">
        <f t="shared" si="6"/>
        <v>42</v>
      </c>
      <c r="P48" s="42" t="str">
        <f t="shared" si="7"/>
        <v>At</v>
      </c>
    </row>
    <row r="49" spans="1:16" x14ac:dyDescent="0.3">
      <c r="A49" s="9" t="s">
        <v>28</v>
      </c>
      <c r="B49" s="38" t="s">
        <v>152</v>
      </c>
      <c r="C49" s="38" t="s">
        <v>381</v>
      </c>
      <c r="D49" s="11">
        <v>13.2</v>
      </c>
      <c r="E49" s="39">
        <f t="shared" si="0"/>
        <v>23</v>
      </c>
      <c r="F49" s="11">
        <v>12.5</v>
      </c>
      <c r="G49" s="39">
        <f t="shared" si="1"/>
        <v>16</v>
      </c>
      <c r="H49" s="11">
        <v>9.6</v>
      </c>
      <c r="I49" s="39">
        <f t="shared" si="2"/>
        <v>41</v>
      </c>
      <c r="J49" s="11">
        <v>10.24</v>
      </c>
      <c r="K49" s="39">
        <f t="shared" si="3"/>
        <v>38</v>
      </c>
      <c r="L49" s="11">
        <v>7.5</v>
      </c>
      <c r="M49" s="39">
        <f t="shared" si="4"/>
        <v>46</v>
      </c>
      <c r="N49" s="40">
        <f t="shared" si="5"/>
        <v>53.04</v>
      </c>
      <c r="O49" s="41">
        <f t="shared" si="6"/>
        <v>43</v>
      </c>
      <c r="P49" s="42" t="str">
        <f t="shared" si="7"/>
        <v>At</v>
      </c>
    </row>
    <row r="50" spans="1:16" x14ac:dyDescent="0.3">
      <c r="A50" s="9" t="s">
        <v>565</v>
      </c>
      <c r="B50" s="38" t="s">
        <v>211</v>
      </c>
      <c r="C50" s="38" t="s">
        <v>313</v>
      </c>
      <c r="D50" s="11">
        <v>12.65</v>
      </c>
      <c r="E50" s="39">
        <f t="shared" si="0"/>
        <v>41</v>
      </c>
      <c r="F50" s="11">
        <v>11.1</v>
      </c>
      <c r="G50" s="39">
        <f t="shared" si="1"/>
        <v>45</v>
      </c>
      <c r="H50" s="11">
        <v>7.74</v>
      </c>
      <c r="I50" s="39">
        <f t="shared" si="2"/>
        <v>45</v>
      </c>
      <c r="J50" s="11">
        <v>10.17</v>
      </c>
      <c r="K50" s="39">
        <f t="shared" si="3"/>
        <v>39</v>
      </c>
      <c r="L50" s="11">
        <v>10.15</v>
      </c>
      <c r="M50" s="39">
        <f t="shared" si="4"/>
        <v>38</v>
      </c>
      <c r="N50" s="40">
        <f t="shared" si="5"/>
        <v>51.81</v>
      </c>
      <c r="O50" s="41">
        <f t="shared" si="6"/>
        <v>44</v>
      </c>
      <c r="P50" s="42" t="str">
        <f t="shared" si="7"/>
        <v>At</v>
      </c>
    </row>
    <row r="51" spans="1:16" x14ac:dyDescent="0.3">
      <c r="A51" s="9" t="s">
        <v>559</v>
      </c>
      <c r="B51" s="38" t="s">
        <v>185</v>
      </c>
      <c r="C51" s="38" t="s">
        <v>437</v>
      </c>
      <c r="D51" s="11">
        <v>12.4</v>
      </c>
      <c r="E51" s="39">
        <f t="shared" si="0"/>
        <v>45</v>
      </c>
      <c r="F51" s="11">
        <v>12</v>
      </c>
      <c r="G51" s="39">
        <f t="shared" si="1"/>
        <v>32</v>
      </c>
      <c r="H51" s="11">
        <v>10.97</v>
      </c>
      <c r="I51" s="39">
        <f t="shared" si="2"/>
        <v>28</v>
      </c>
      <c r="J51" s="11">
        <v>4.4400000000000004</v>
      </c>
      <c r="K51" s="39">
        <f t="shared" si="3"/>
        <v>46</v>
      </c>
      <c r="L51" s="11">
        <v>11.75</v>
      </c>
      <c r="M51" s="39">
        <f t="shared" si="4"/>
        <v>7</v>
      </c>
      <c r="N51" s="40">
        <f t="shared" si="5"/>
        <v>51.559999999999995</v>
      </c>
      <c r="O51" s="41">
        <f t="shared" si="6"/>
        <v>45</v>
      </c>
      <c r="P51" s="42" t="str">
        <f t="shared" si="7"/>
        <v>At</v>
      </c>
    </row>
    <row r="52" spans="1:16" x14ac:dyDescent="0.3">
      <c r="A52" s="9" t="s">
        <v>488</v>
      </c>
      <c r="B52" s="38" t="s">
        <v>217</v>
      </c>
      <c r="C52" s="38" t="s">
        <v>449</v>
      </c>
      <c r="D52" s="11">
        <v>11.85</v>
      </c>
      <c r="E52" s="39">
        <f t="shared" si="0"/>
        <v>47</v>
      </c>
      <c r="F52" s="11">
        <v>11.85</v>
      </c>
      <c r="G52" s="39">
        <f t="shared" si="1"/>
        <v>35</v>
      </c>
      <c r="H52" s="11">
        <v>6.9</v>
      </c>
      <c r="I52" s="39">
        <f t="shared" si="2"/>
        <v>47</v>
      </c>
      <c r="J52" s="11">
        <v>10.039999999999999</v>
      </c>
      <c r="K52" s="39">
        <f t="shared" si="3"/>
        <v>41</v>
      </c>
      <c r="L52" s="11">
        <v>9.8000000000000007</v>
      </c>
      <c r="M52" s="39">
        <f t="shared" si="4"/>
        <v>41</v>
      </c>
      <c r="N52" s="40">
        <f t="shared" si="5"/>
        <v>50.44</v>
      </c>
      <c r="O52" s="41">
        <f t="shared" si="6"/>
        <v>46</v>
      </c>
      <c r="P52" s="42" t="str">
        <f t="shared" si="7"/>
        <v>At</v>
      </c>
    </row>
    <row r="53" spans="1:16" x14ac:dyDescent="0.3">
      <c r="A53" s="9" t="s">
        <v>659</v>
      </c>
      <c r="B53" s="38" t="s">
        <v>660</v>
      </c>
      <c r="C53" s="38" t="s">
        <v>437</v>
      </c>
      <c r="D53" s="11">
        <v>13.4</v>
      </c>
      <c r="E53" s="39">
        <f t="shared" si="0"/>
        <v>17</v>
      </c>
      <c r="F53" s="11">
        <v>13.2</v>
      </c>
      <c r="G53" s="39">
        <f t="shared" si="1"/>
        <v>1</v>
      </c>
      <c r="H53" s="11">
        <v>11.24</v>
      </c>
      <c r="I53" s="39">
        <f t="shared" si="2"/>
        <v>21</v>
      </c>
      <c r="J53" s="11">
        <v>1.17</v>
      </c>
      <c r="K53" s="39">
        <f t="shared" si="3"/>
        <v>47</v>
      </c>
      <c r="L53" s="11">
        <v>11.2</v>
      </c>
      <c r="M53" s="39">
        <f t="shared" si="4"/>
        <v>20</v>
      </c>
      <c r="N53" s="40">
        <f t="shared" si="5"/>
        <v>50.210000000000008</v>
      </c>
      <c r="O53" s="41">
        <f t="shared" si="6"/>
        <v>47</v>
      </c>
      <c r="P53" s="42" t="str">
        <f t="shared" si="7"/>
        <v>At</v>
      </c>
    </row>
  </sheetData>
  <mergeCells count="2">
    <mergeCell ref="B2:O2"/>
    <mergeCell ref="B1:O1"/>
  </mergeCells>
  <phoneticPr fontId="4" type="noConversion"/>
  <conditionalFormatting sqref="P54:P116 O7:O65536 O3:O5">
    <cfRule type="cellIs" dxfId="97" priority="57" stopIfTrue="1" operator="equal">
      <formula>1</formula>
    </cfRule>
    <cfRule type="cellIs" dxfId="96" priority="58" stopIfTrue="1" operator="equal">
      <formula>2</formula>
    </cfRule>
    <cfRule type="cellIs" dxfId="95" priority="59" stopIfTrue="1" operator="equal">
      <formula>3</formula>
    </cfRule>
  </conditionalFormatting>
  <conditionalFormatting sqref="E7:E53 G7:G53 I7:I53 K7:K53 M7:M53">
    <cfRule type="cellIs" dxfId="94" priority="44" stopIfTrue="1" operator="equal">
      <formula>1</formula>
    </cfRule>
  </conditionalFormatting>
  <conditionalFormatting sqref="O6">
    <cfRule type="cellIs" dxfId="93" priority="1" stopIfTrue="1" operator="equal">
      <formula>1</formula>
    </cfRule>
    <cfRule type="cellIs" dxfId="92" priority="2" stopIfTrue="1" operator="equal">
      <formula>2</formula>
    </cfRule>
    <cfRule type="cellIs" dxfId="91" priority="3" stopIfTrue="1" operator="equal">
      <formula>3</formula>
    </cfRule>
  </conditionalFormatting>
  <printOptions horizontalCentered="1"/>
  <pageMargins left="0.19685039370078741" right="0.19685039370078741" top="0.47244094488188981" bottom="0.55118110236220474" header="0.11811023622047245" footer="0.51181102362204722"/>
  <pageSetup paperSize="9" scale="83" orientation="portrait" r:id="rId1"/>
  <headerFooter alignWithMargins="0">
    <oddHeader xml:space="preserve">&amp;C&amp;"Albertus Extra Bold,Bold"&amp;16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55"/>
  <sheetViews>
    <sheetView zoomScale="90" zoomScaleNormal="90" workbookViewId="0">
      <pane ySplit="6" topLeftCell="A7" activePane="bottomLeft" state="frozen"/>
      <selection pane="bottomLeft"/>
    </sheetView>
  </sheetViews>
  <sheetFormatPr defaultColWidth="8.5" defaultRowHeight="13" x14ac:dyDescent="0.3"/>
  <cols>
    <col min="1" max="1" width="5.296875" style="22" bestFit="1" customWidth="1"/>
    <col min="2" max="2" width="22.8984375" style="23" bestFit="1" customWidth="1"/>
    <col min="3" max="3" width="18.69921875" style="23" bestFit="1" customWidth="1"/>
    <col min="4" max="4" width="8.69921875" style="68" customWidth="1"/>
    <col min="5" max="5" width="5.69921875" style="23" customWidth="1"/>
    <col min="6" max="6" width="8.69921875" style="69" customWidth="1"/>
    <col min="7" max="7" width="5.69921875" style="23" customWidth="1"/>
    <col min="8" max="8" width="8.69921875" style="68" customWidth="1"/>
    <col min="9" max="9" width="5.69921875" style="23" customWidth="1"/>
    <col min="10" max="10" width="8.69921875" style="68" customWidth="1"/>
    <col min="11" max="11" width="5.69921875" style="23" customWidth="1"/>
    <col min="12" max="12" width="8.69921875" style="68" customWidth="1"/>
    <col min="13" max="13" width="5.69921875" style="23" customWidth="1"/>
    <col min="14" max="14" width="8.69921875" style="26" customWidth="1"/>
    <col min="15" max="15" width="5.69921875" style="26" customWidth="1"/>
    <col min="16" max="16" width="2.796875" style="27" bestFit="1" customWidth="1"/>
    <col min="17" max="17" width="9.19921875" style="23" bestFit="1" customWidth="1"/>
    <col min="18" max="16384" width="8.5" style="23"/>
  </cols>
  <sheetData>
    <row r="1" spans="1:16" s="19" customFormat="1" ht="14.5" x14ac:dyDescent="0.3">
      <c r="B1" s="18" t="str">
        <f>'DEVELOPMENT 1'!A1</f>
        <v>WEST MIDLANDS DEVELOPMENT &amp; PREPARATION GRADES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0"/>
    </row>
    <row r="2" spans="1:16" s="19" customFormat="1" ht="14.5" x14ac:dyDescent="0.3">
      <c r="B2" s="21" t="str">
        <f>'DEVELOPMENT 1'!A2</f>
        <v>4th and 5th May 2024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0"/>
    </row>
    <row r="3" spans="1:16" x14ac:dyDescent="0.3">
      <c r="B3" s="22"/>
      <c r="D3" s="23"/>
      <c r="F3" s="23"/>
      <c r="H3" s="23"/>
      <c r="J3" s="23"/>
      <c r="L3" s="25"/>
      <c r="M3" s="25"/>
    </row>
    <row r="4" spans="1:16" s="29" customFormat="1" ht="14.5" x14ac:dyDescent="0.3">
      <c r="A4" s="63"/>
      <c r="B4" s="66" t="s">
        <v>626</v>
      </c>
      <c r="D4" s="30"/>
      <c r="F4" s="30"/>
      <c r="H4" s="30"/>
      <c r="J4" s="30"/>
      <c r="L4" s="30"/>
      <c r="M4" s="65"/>
      <c r="N4" s="19"/>
      <c r="O4" s="19"/>
      <c r="P4" s="31"/>
    </row>
    <row r="5" spans="1:16" s="29" customFormat="1" ht="14.5" x14ac:dyDescent="0.3">
      <c r="A5" s="63"/>
      <c r="B5" s="64"/>
      <c r="D5" s="30"/>
      <c r="F5" s="30"/>
      <c r="H5" s="30"/>
      <c r="J5" s="30"/>
      <c r="L5" s="30"/>
      <c r="M5" s="65"/>
      <c r="N5" s="19"/>
      <c r="O5" s="19"/>
      <c r="P5" s="31"/>
    </row>
    <row r="6" spans="1:16" x14ac:dyDescent="0.3">
      <c r="A6" s="50"/>
      <c r="B6" s="41" t="s">
        <v>0</v>
      </c>
      <c r="C6" s="41" t="s">
        <v>1</v>
      </c>
      <c r="D6" s="51" t="s">
        <v>2</v>
      </c>
      <c r="E6" s="41" t="s">
        <v>3</v>
      </c>
      <c r="F6" s="51" t="s">
        <v>4</v>
      </c>
      <c r="G6" s="41" t="s">
        <v>3</v>
      </c>
      <c r="H6" s="51" t="s">
        <v>5</v>
      </c>
      <c r="I6" s="41" t="s">
        <v>3</v>
      </c>
      <c r="J6" s="51" t="s">
        <v>6</v>
      </c>
      <c r="K6" s="41" t="s">
        <v>3</v>
      </c>
      <c r="L6" s="51" t="s">
        <v>7</v>
      </c>
      <c r="M6" s="52" t="s">
        <v>3</v>
      </c>
      <c r="N6" s="41" t="s">
        <v>8</v>
      </c>
      <c r="O6" s="41" t="s">
        <v>3</v>
      </c>
      <c r="P6" s="53"/>
    </row>
    <row r="7" spans="1:16" x14ac:dyDescent="0.3">
      <c r="A7" s="9" t="s">
        <v>52</v>
      </c>
      <c r="B7" s="38" t="s">
        <v>21</v>
      </c>
      <c r="C7" s="38" t="s">
        <v>22</v>
      </c>
      <c r="D7" s="11">
        <v>12.9</v>
      </c>
      <c r="E7" s="39">
        <f t="shared" ref="E7:E38" si="0">RANK(D7,D$7:D$55)</f>
        <v>8</v>
      </c>
      <c r="F7" s="11">
        <v>13</v>
      </c>
      <c r="G7" s="39">
        <f t="shared" ref="G7:G38" si="1">RANK(F7,F$7:F$55)</f>
        <v>12</v>
      </c>
      <c r="H7" s="11">
        <v>12.14</v>
      </c>
      <c r="I7" s="39">
        <f t="shared" ref="I7:I38" si="2">RANK(H7,H$7:H$55)</f>
        <v>2</v>
      </c>
      <c r="J7" s="11">
        <v>12.14</v>
      </c>
      <c r="K7" s="39">
        <f t="shared" ref="K7:K38" si="3">RANK(J7,J$7:J$55)</f>
        <v>6</v>
      </c>
      <c r="L7" s="11">
        <v>12.4</v>
      </c>
      <c r="M7" s="39">
        <f t="shared" ref="M7:M38" si="4">RANK(L7,L$7:L$55)</f>
        <v>2</v>
      </c>
      <c r="N7" s="40">
        <f t="shared" ref="N7:N38" si="5">D7+F7+H7+J7+L7</f>
        <v>62.58</v>
      </c>
      <c r="O7" s="41">
        <f t="shared" ref="O7:O38" si="6">RANK(N7,N$7:N$55)</f>
        <v>1</v>
      </c>
      <c r="P7" s="42" t="str">
        <f>IF(N7&lt;47.5,"To",(IF(N7&lt;55,"At",(IF(N7&lt;60,"Ab","Be")))))</f>
        <v>Be</v>
      </c>
    </row>
    <row r="8" spans="1:16" x14ac:dyDescent="0.3">
      <c r="A8" s="9" t="s">
        <v>121</v>
      </c>
      <c r="B8" s="38" t="s">
        <v>333</v>
      </c>
      <c r="C8" s="38" t="s">
        <v>332</v>
      </c>
      <c r="D8" s="11">
        <v>12.95</v>
      </c>
      <c r="E8" s="39">
        <f t="shared" si="0"/>
        <v>5</v>
      </c>
      <c r="F8" s="11">
        <v>11.95</v>
      </c>
      <c r="G8" s="39">
        <f t="shared" si="1"/>
        <v>41</v>
      </c>
      <c r="H8" s="11">
        <v>12.27</v>
      </c>
      <c r="I8" s="39">
        <f t="shared" si="2"/>
        <v>1</v>
      </c>
      <c r="J8" s="11">
        <v>12.5</v>
      </c>
      <c r="K8" s="39">
        <f t="shared" si="3"/>
        <v>1</v>
      </c>
      <c r="L8" s="11">
        <v>12</v>
      </c>
      <c r="M8" s="39">
        <f t="shared" si="4"/>
        <v>4</v>
      </c>
      <c r="N8" s="40">
        <f t="shared" si="5"/>
        <v>61.67</v>
      </c>
      <c r="O8" s="41">
        <f t="shared" si="6"/>
        <v>2</v>
      </c>
      <c r="P8" s="42" t="str">
        <f t="shared" ref="P8:P55" si="7">IF(N8&lt;47.5,"To",(IF(N8&lt;55,"At",(IF(N8&lt;60,"Ab","Be")))))</f>
        <v>Be</v>
      </c>
    </row>
    <row r="9" spans="1:16" x14ac:dyDescent="0.3">
      <c r="A9" s="9" t="s">
        <v>164</v>
      </c>
      <c r="B9" s="38" t="s">
        <v>23</v>
      </c>
      <c r="C9" s="38" t="s">
        <v>22</v>
      </c>
      <c r="D9" s="11">
        <v>13.15</v>
      </c>
      <c r="E9" s="39">
        <f t="shared" si="0"/>
        <v>1</v>
      </c>
      <c r="F9" s="11">
        <v>13.45</v>
      </c>
      <c r="G9" s="39">
        <f t="shared" si="1"/>
        <v>2</v>
      </c>
      <c r="H9" s="11">
        <v>11.27</v>
      </c>
      <c r="I9" s="39">
        <f t="shared" si="2"/>
        <v>11</v>
      </c>
      <c r="J9" s="11">
        <v>12.34</v>
      </c>
      <c r="K9" s="39">
        <f t="shared" si="3"/>
        <v>2</v>
      </c>
      <c r="L9" s="11">
        <v>11.45</v>
      </c>
      <c r="M9" s="39">
        <f t="shared" si="4"/>
        <v>15</v>
      </c>
      <c r="N9" s="40">
        <f t="shared" si="5"/>
        <v>61.660000000000011</v>
      </c>
      <c r="O9" s="41">
        <f t="shared" si="6"/>
        <v>3</v>
      </c>
      <c r="P9" s="42" t="str">
        <f t="shared" si="7"/>
        <v>Be</v>
      </c>
    </row>
    <row r="10" spans="1:16" x14ac:dyDescent="0.3">
      <c r="A10" s="9" t="s">
        <v>141</v>
      </c>
      <c r="B10" s="38" t="s">
        <v>338</v>
      </c>
      <c r="C10" s="38" t="s">
        <v>71</v>
      </c>
      <c r="D10" s="11">
        <v>12.55</v>
      </c>
      <c r="E10" s="39">
        <f t="shared" si="0"/>
        <v>20</v>
      </c>
      <c r="F10" s="11">
        <v>13.3</v>
      </c>
      <c r="G10" s="39">
        <f t="shared" si="1"/>
        <v>5</v>
      </c>
      <c r="H10" s="11">
        <v>11.24</v>
      </c>
      <c r="I10" s="39">
        <f t="shared" si="2"/>
        <v>14</v>
      </c>
      <c r="J10" s="11">
        <v>12.27</v>
      </c>
      <c r="K10" s="39">
        <f t="shared" si="3"/>
        <v>3</v>
      </c>
      <c r="L10" s="11">
        <v>11.45</v>
      </c>
      <c r="M10" s="39">
        <f t="shared" si="4"/>
        <v>15</v>
      </c>
      <c r="N10" s="40">
        <f t="shared" si="5"/>
        <v>60.81</v>
      </c>
      <c r="O10" s="41">
        <f t="shared" si="6"/>
        <v>4</v>
      </c>
      <c r="P10" s="42" t="str">
        <f t="shared" si="7"/>
        <v>Be</v>
      </c>
    </row>
    <row r="11" spans="1:16" x14ac:dyDescent="0.3">
      <c r="A11" s="61" t="s">
        <v>231</v>
      </c>
      <c r="B11" s="55" t="s">
        <v>360</v>
      </c>
      <c r="C11" s="55" t="s">
        <v>387</v>
      </c>
      <c r="D11" s="62">
        <v>12.95</v>
      </c>
      <c r="E11" s="57">
        <f t="shared" si="0"/>
        <v>5</v>
      </c>
      <c r="F11" s="62">
        <v>12.8</v>
      </c>
      <c r="G11" s="57">
        <f t="shared" si="1"/>
        <v>18</v>
      </c>
      <c r="H11" s="62">
        <v>10.94</v>
      </c>
      <c r="I11" s="57">
        <f t="shared" si="2"/>
        <v>20</v>
      </c>
      <c r="J11" s="62">
        <v>12.2</v>
      </c>
      <c r="K11" s="57">
        <f t="shared" si="3"/>
        <v>5</v>
      </c>
      <c r="L11" s="62">
        <v>11.85</v>
      </c>
      <c r="M11" s="57">
        <f t="shared" si="4"/>
        <v>7</v>
      </c>
      <c r="N11" s="58">
        <f t="shared" si="5"/>
        <v>60.74</v>
      </c>
      <c r="O11" s="59">
        <f t="shared" si="6"/>
        <v>5</v>
      </c>
      <c r="P11" s="60" t="str">
        <f t="shared" si="7"/>
        <v>Be</v>
      </c>
    </row>
    <row r="12" spans="1:16" x14ac:dyDescent="0.3">
      <c r="A12" s="9" t="s">
        <v>25</v>
      </c>
      <c r="B12" s="38" t="s">
        <v>13</v>
      </c>
      <c r="C12" s="38" t="s">
        <v>22</v>
      </c>
      <c r="D12" s="11">
        <v>12.55</v>
      </c>
      <c r="E12" s="39">
        <f t="shared" si="0"/>
        <v>20</v>
      </c>
      <c r="F12" s="11">
        <v>12.9</v>
      </c>
      <c r="G12" s="39">
        <f t="shared" si="1"/>
        <v>15</v>
      </c>
      <c r="H12" s="11">
        <v>12.1</v>
      </c>
      <c r="I12" s="39">
        <f t="shared" si="2"/>
        <v>3</v>
      </c>
      <c r="J12" s="11">
        <v>12.07</v>
      </c>
      <c r="K12" s="39">
        <f t="shared" si="3"/>
        <v>7</v>
      </c>
      <c r="L12" s="11">
        <v>10.6</v>
      </c>
      <c r="M12" s="39">
        <f t="shared" si="4"/>
        <v>36</v>
      </c>
      <c r="N12" s="40">
        <f t="shared" si="5"/>
        <v>60.220000000000006</v>
      </c>
      <c r="O12" s="41">
        <f t="shared" si="6"/>
        <v>6</v>
      </c>
      <c r="P12" s="42" t="str">
        <f t="shared" si="7"/>
        <v>Be</v>
      </c>
    </row>
    <row r="13" spans="1:16" x14ac:dyDescent="0.3">
      <c r="A13" s="9" t="s">
        <v>365</v>
      </c>
      <c r="B13" s="38" t="s">
        <v>380</v>
      </c>
      <c r="C13" s="38" t="s">
        <v>359</v>
      </c>
      <c r="D13" s="11">
        <v>12.45</v>
      </c>
      <c r="E13" s="39">
        <f t="shared" si="0"/>
        <v>29</v>
      </c>
      <c r="F13" s="11">
        <v>13.35</v>
      </c>
      <c r="G13" s="39">
        <f t="shared" si="1"/>
        <v>4</v>
      </c>
      <c r="H13" s="11">
        <v>11.74</v>
      </c>
      <c r="I13" s="39">
        <f t="shared" si="2"/>
        <v>6</v>
      </c>
      <c r="J13" s="11">
        <v>10.9</v>
      </c>
      <c r="K13" s="39">
        <f t="shared" si="3"/>
        <v>34</v>
      </c>
      <c r="L13" s="11">
        <v>11.55</v>
      </c>
      <c r="M13" s="39">
        <f t="shared" si="4"/>
        <v>12</v>
      </c>
      <c r="N13" s="40">
        <f t="shared" si="5"/>
        <v>59.989999999999995</v>
      </c>
      <c r="O13" s="41">
        <f t="shared" si="6"/>
        <v>7</v>
      </c>
      <c r="P13" s="42" t="str">
        <f t="shared" si="7"/>
        <v>Ab</v>
      </c>
    </row>
    <row r="14" spans="1:16" x14ac:dyDescent="0.3">
      <c r="A14" s="9" t="s">
        <v>144</v>
      </c>
      <c r="B14" s="38" t="s">
        <v>57</v>
      </c>
      <c r="C14" s="38" t="s">
        <v>388</v>
      </c>
      <c r="D14" s="11">
        <v>12.15</v>
      </c>
      <c r="E14" s="39">
        <f t="shared" si="0"/>
        <v>40</v>
      </c>
      <c r="F14" s="11">
        <v>12.65</v>
      </c>
      <c r="G14" s="39">
        <f t="shared" si="1"/>
        <v>27</v>
      </c>
      <c r="H14" s="11">
        <v>10.44</v>
      </c>
      <c r="I14" s="39">
        <f t="shared" si="2"/>
        <v>32</v>
      </c>
      <c r="J14" s="11">
        <v>11.9</v>
      </c>
      <c r="K14" s="39">
        <f t="shared" si="3"/>
        <v>10</v>
      </c>
      <c r="L14" s="11">
        <v>12.5</v>
      </c>
      <c r="M14" s="39">
        <f t="shared" si="4"/>
        <v>1</v>
      </c>
      <c r="N14" s="40">
        <f t="shared" si="5"/>
        <v>59.64</v>
      </c>
      <c r="O14" s="41">
        <f t="shared" si="6"/>
        <v>8</v>
      </c>
      <c r="P14" s="42" t="str">
        <f t="shared" si="7"/>
        <v>Ab</v>
      </c>
    </row>
    <row r="15" spans="1:16" x14ac:dyDescent="0.3">
      <c r="A15" s="9" t="s">
        <v>229</v>
      </c>
      <c r="B15" s="38" t="s">
        <v>639</v>
      </c>
      <c r="C15" s="38" t="s">
        <v>437</v>
      </c>
      <c r="D15" s="11">
        <v>12.35</v>
      </c>
      <c r="E15" s="39">
        <f t="shared" si="0"/>
        <v>31</v>
      </c>
      <c r="F15" s="11">
        <v>12.95</v>
      </c>
      <c r="G15" s="39">
        <f t="shared" si="1"/>
        <v>13</v>
      </c>
      <c r="H15" s="11">
        <v>11.6</v>
      </c>
      <c r="I15" s="39">
        <f t="shared" si="2"/>
        <v>7</v>
      </c>
      <c r="J15" s="11">
        <v>11.6</v>
      </c>
      <c r="K15" s="39">
        <f t="shared" si="3"/>
        <v>13</v>
      </c>
      <c r="L15" s="11">
        <v>11</v>
      </c>
      <c r="M15" s="39">
        <f t="shared" si="4"/>
        <v>26</v>
      </c>
      <c r="N15" s="40">
        <f t="shared" si="5"/>
        <v>59.5</v>
      </c>
      <c r="O15" s="41">
        <f t="shared" si="6"/>
        <v>9</v>
      </c>
      <c r="P15" s="42" t="str">
        <f t="shared" si="7"/>
        <v>Ab</v>
      </c>
    </row>
    <row r="16" spans="1:16" x14ac:dyDescent="0.3">
      <c r="A16" s="9" t="s">
        <v>114</v>
      </c>
      <c r="B16" s="38" t="s">
        <v>631</v>
      </c>
      <c r="C16" s="38" t="s">
        <v>383</v>
      </c>
      <c r="D16" s="11">
        <v>12.75</v>
      </c>
      <c r="E16" s="39">
        <f t="shared" si="0"/>
        <v>14</v>
      </c>
      <c r="F16" s="11">
        <v>12.7</v>
      </c>
      <c r="G16" s="39">
        <f t="shared" si="1"/>
        <v>24</v>
      </c>
      <c r="H16" s="11">
        <v>10.84</v>
      </c>
      <c r="I16" s="39">
        <f t="shared" si="2"/>
        <v>25</v>
      </c>
      <c r="J16" s="11">
        <v>12</v>
      </c>
      <c r="K16" s="39">
        <f t="shared" si="3"/>
        <v>8</v>
      </c>
      <c r="L16" s="11">
        <v>11.1</v>
      </c>
      <c r="M16" s="39">
        <f t="shared" si="4"/>
        <v>24</v>
      </c>
      <c r="N16" s="40">
        <f t="shared" si="5"/>
        <v>59.39</v>
      </c>
      <c r="O16" s="41">
        <f t="shared" si="6"/>
        <v>10</v>
      </c>
      <c r="P16" s="42" t="str">
        <f t="shared" si="7"/>
        <v>Ab</v>
      </c>
    </row>
    <row r="17" spans="1:16" x14ac:dyDescent="0.3">
      <c r="A17" s="9" t="s">
        <v>243</v>
      </c>
      <c r="B17" s="38" t="s">
        <v>645</v>
      </c>
      <c r="C17" s="38" t="s">
        <v>359</v>
      </c>
      <c r="D17" s="11">
        <v>11.8</v>
      </c>
      <c r="E17" s="39">
        <f t="shared" si="0"/>
        <v>44</v>
      </c>
      <c r="F17" s="11">
        <v>12.8</v>
      </c>
      <c r="G17" s="39">
        <f t="shared" si="1"/>
        <v>18</v>
      </c>
      <c r="H17" s="11">
        <v>11.2</v>
      </c>
      <c r="I17" s="39">
        <f t="shared" si="2"/>
        <v>15</v>
      </c>
      <c r="J17" s="11">
        <v>11.5</v>
      </c>
      <c r="K17" s="39">
        <f t="shared" si="3"/>
        <v>17</v>
      </c>
      <c r="L17" s="11">
        <v>11.9</v>
      </c>
      <c r="M17" s="39">
        <f t="shared" si="4"/>
        <v>5</v>
      </c>
      <c r="N17" s="40">
        <f t="shared" si="5"/>
        <v>59.199999999999996</v>
      </c>
      <c r="O17" s="41">
        <f t="shared" si="6"/>
        <v>11</v>
      </c>
      <c r="P17" s="42" t="str">
        <f t="shared" si="7"/>
        <v>Ab</v>
      </c>
    </row>
    <row r="18" spans="1:16" x14ac:dyDescent="0.3">
      <c r="A18" s="9" t="s">
        <v>24</v>
      </c>
      <c r="B18" s="38" t="s">
        <v>636</v>
      </c>
      <c r="C18" s="38" t="s">
        <v>327</v>
      </c>
      <c r="D18" s="11">
        <v>13.1</v>
      </c>
      <c r="E18" s="39">
        <f t="shared" si="0"/>
        <v>3</v>
      </c>
      <c r="F18" s="11">
        <v>13.7</v>
      </c>
      <c r="G18" s="39">
        <f t="shared" si="1"/>
        <v>1</v>
      </c>
      <c r="H18" s="11">
        <v>10.64</v>
      </c>
      <c r="I18" s="39">
        <f t="shared" si="2"/>
        <v>28</v>
      </c>
      <c r="J18" s="11">
        <v>10.77</v>
      </c>
      <c r="K18" s="39">
        <f t="shared" si="3"/>
        <v>37</v>
      </c>
      <c r="L18" s="11">
        <v>10.9</v>
      </c>
      <c r="M18" s="39">
        <f t="shared" si="4"/>
        <v>29</v>
      </c>
      <c r="N18" s="40">
        <f t="shared" si="5"/>
        <v>59.109999999999992</v>
      </c>
      <c r="O18" s="41">
        <f t="shared" si="6"/>
        <v>12</v>
      </c>
      <c r="P18" s="42" t="str">
        <f t="shared" si="7"/>
        <v>Ab</v>
      </c>
    </row>
    <row r="19" spans="1:16" x14ac:dyDescent="0.3">
      <c r="A19" s="9" t="s">
        <v>179</v>
      </c>
      <c r="B19" s="38" t="s">
        <v>55</v>
      </c>
      <c r="C19" s="38" t="s">
        <v>72</v>
      </c>
      <c r="D19" s="11">
        <v>12.25</v>
      </c>
      <c r="E19" s="39">
        <f t="shared" si="0"/>
        <v>35</v>
      </c>
      <c r="F19" s="11">
        <v>13.1</v>
      </c>
      <c r="G19" s="39">
        <f t="shared" si="1"/>
        <v>9</v>
      </c>
      <c r="H19" s="11">
        <v>10.94</v>
      </c>
      <c r="I19" s="39">
        <f t="shared" si="2"/>
        <v>20</v>
      </c>
      <c r="J19" s="11">
        <v>11.2</v>
      </c>
      <c r="K19" s="39">
        <f t="shared" si="3"/>
        <v>23</v>
      </c>
      <c r="L19" s="11">
        <v>11.6</v>
      </c>
      <c r="M19" s="39">
        <f t="shared" si="4"/>
        <v>10</v>
      </c>
      <c r="N19" s="40">
        <f t="shared" si="5"/>
        <v>59.089999999999996</v>
      </c>
      <c r="O19" s="41">
        <f t="shared" si="6"/>
        <v>13</v>
      </c>
      <c r="P19" s="42" t="str">
        <f t="shared" si="7"/>
        <v>Ab</v>
      </c>
    </row>
    <row r="20" spans="1:16" x14ac:dyDescent="0.3">
      <c r="A20" s="9" t="s">
        <v>241</v>
      </c>
      <c r="B20" s="38" t="s">
        <v>317</v>
      </c>
      <c r="C20" s="38" t="s">
        <v>109</v>
      </c>
      <c r="D20" s="11">
        <v>13.05</v>
      </c>
      <c r="E20" s="39">
        <f t="shared" si="0"/>
        <v>4</v>
      </c>
      <c r="F20" s="11">
        <v>12.7</v>
      </c>
      <c r="G20" s="39">
        <f t="shared" si="1"/>
        <v>24</v>
      </c>
      <c r="H20" s="11">
        <v>10.6</v>
      </c>
      <c r="I20" s="39">
        <f t="shared" si="2"/>
        <v>29</v>
      </c>
      <c r="J20" s="11">
        <v>12.24</v>
      </c>
      <c r="K20" s="39">
        <f t="shared" si="3"/>
        <v>4</v>
      </c>
      <c r="L20" s="11">
        <v>10.45</v>
      </c>
      <c r="M20" s="39">
        <f t="shared" si="4"/>
        <v>38</v>
      </c>
      <c r="N20" s="40">
        <f t="shared" si="5"/>
        <v>59.040000000000006</v>
      </c>
      <c r="O20" s="41">
        <f t="shared" si="6"/>
        <v>14</v>
      </c>
      <c r="P20" s="42" t="str">
        <f t="shared" si="7"/>
        <v>Ab</v>
      </c>
    </row>
    <row r="21" spans="1:16" x14ac:dyDescent="0.3">
      <c r="A21" s="9" t="s">
        <v>357</v>
      </c>
      <c r="B21" s="38" t="s">
        <v>635</v>
      </c>
      <c r="C21" s="38" t="s">
        <v>72</v>
      </c>
      <c r="D21" s="11">
        <v>12.55</v>
      </c>
      <c r="E21" s="39">
        <f t="shared" si="0"/>
        <v>20</v>
      </c>
      <c r="F21" s="11">
        <v>12.05</v>
      </c>
      <c r="G21" s="39">
        <f t="shared" si="1"/>
        <v>39</v>
      </c>
      <c r="H21" s="11">
        <v>11.47</v>
      </c>
      <c r="I21" s="39">
        <f t="shared" si="2"/>
        <v>9</v>
      </c>
      <c r="J21" s="11">
        <v>11.47</v>
      </c>
      <c r="K21" s="39">
        <f t="shared" si="3"/>
        <v>18</v>
      </c>
      <c r="L21" s="11">
        <v>11.45</v>
      </c>
      <c r="M21" s="39">
        <f t="shared" si="4"/>
        <v>15</v>
      </c>
      <c r="N21" s="40">
        <f t="shared" si="5"/>
        <v>58.989999999999995</v>
      </c>
      <c r="O21" s="41">
        <f t="shared" si="6"/>
        <v>15</v>
      </c>
      <c r="P21" s="42" t="str">
        <f t="shared" si="7"/>
        <v>Ab</v>
      </c>
    </row>
    <row r="22" spans="1:16" x14ac:dyDescent="0.3">
      <c r="A22" s="9" t="s">
        <v>51</v>
      </c>
      <c r="B22" s="38" t="s">
        <v>27</v>
      </c>
      <c r="C22" s="38" t="s">
        <v>76</v>
      </c>
      <c r="D22" s="11">
        <v>12.5</v>
      </c>
      <c r="E22" s="39">
        <f t="shared" si="0"/>
        <v>26</v>
      </c>
      <c r="F22" s="11">
        <v>12.55</v>
      </c>
      <c r="G22" s="39">
        <f t="shared" si="1"/>
        <v>29</v>
      </c>
      <c r="H22" s="11">
        <v>11.97</v>
      </c>
      <c r="I22" s="39">
        <f t="shared" si="2"/>
        <v>5</v>
      </c>
      <c r="J22" s="11">
        <v>11.2</v>
      </c>
      <c r="K22" s="39">
        <f t="shared" si="3"/>
        <v>23</v>
      </c>
      <c r="L22" s="11">
        <v>10.7</v>
      </c>
      <c r="M22" s="39">
        <f t="shared" si="4"/>
        <v>33</v>
      </c>
      <c r="N22" s="40">
        <f t="shared" si="5"/>
        <v>58.92</v>
      </c>
      <c r="O22" s="41">
        <f t="shared" si="6"/>
        <v>16</v>
      </c>
      <c r="P22" s="42" t="str">
        <f t="shared" si="7"/>
        <v>Ab</v>
      </c>
    </row>
    <row r="23" spans="1:16" x14ac:dyDescent="0.3">
      <c r="A23" s="61" t="s">
        <v>234</v>
      </c>
      <c r="B23" s="55" t="s">
        <v>642</v>
      </c>
      <c r="C23" s="55" t="s">
        <v>387</v>
      </c>
      <c r="D23" s="62">
        <v>12.55</v>
      </c>
      <c r="E23" s="57">
        <f t="shared" si="0"/>
        <v>20</v>
      </c>
      <c r="F23" s="62">
        <v>12.7</v>
      </c>
      <c r="G23" s="57">
        <f t="shared" si="1"/>
        <v>24</v>
      </c>
      <c r="H23" s="62">
        <v>11</v>
      </c>
      <c r="I23" s="57">
        <f t="shared" si="2"/>
        <v>18</v>
      </c>
      <c r="J23" s="62">
        <v>10.87</v>
      </c>
      <c r="K23" s="57">
        <f t="shared" si="3"/>
        <v>35</v>
      </c>
      <c r="L23" s="62">
        <v>11.5</v>
      </c>
      <c r="M23" s="57">
        <f t="shared" si="4"/>
        <v>14</v>
      </c>
      <c r="N23" s="58">
        <f t="shared" si="5"/>
        <v>58.62</v>
      </c>
      <c r="O23" s="59">
        <f t="shared" si="6"/>
        <v>17</v>
      </c>
      <c r="P23" s="60" t="str">
        <f t="shared" si="7"/>
        <v>Ab</v>
      </c>
    </row>
    <row r="24" spans="1:16" x14ac:dyDescent="0.3">
      <c r="A24" s="9" t="s">
        <v>239</v>
      </c>
      <c r="B24" s="38" t="s">
        <v>643</v>
      </c>
      <c r="C24" s="38" t="s">
        <v>109</v>
      </c>
      <c r="D24" s="11">
        <v>12.55</v>
      </c>
      <c r="E24" s="39">
        <f t="shared" si="0"/>
        <v>20</v>
      </c>
      <c r="F24" s="11">
        <v>13.3</v>
      </c>
      <c r="G24" s="39">
        <f t="shared" si="1"/>
        <v>5</v>
      </c>
      <c r="H24" s="11">
        <v>9.9</v>
      </c>
      <c r="I24" s="39">
        <f t="shared" si="2"/>
        <v>40</v>
      </c>
      <c r="J24" s="11">
        <v>11.1</v>
      </c>
      <c r="K24" s="39">
        <f t="shared" si="3"/>
        <v>27</v>
      </c>
      <c r="L24" s="11">
        <v>11.6</v>
      </c>
      <c r="M24" s="39">
        <f t="shared" si="4"/>
        <v>10</v>
      </c>
      <c r="N24" s="40">
        <f t="shared" si="5"/>
        <v>58.45</v>
      </c>
      <c r="O24" s="41">
        <f t="shared" si="6"/>
        <v>18</v>
      </c>
      <c r="P24" s="42" t="str">
        <f t="shared" si="7"/>
        <v>Ab</v>
      </c>
    </row>
    <row r="25" spans="1:16" x14ac:dyDescent="0.3">
      <c r="A25" s="61" t="s">
        <v>233</v>
      </c>
      <c r="B25" s="55" t="s">
        <v>641</v>
      </c>
      <c r="C25" s="55" t="s">
        <v>387</v>
      </c>
      <c r="D25" s="62">
        <v>13.15</v>
      </c>
      <c r="E25" s="57">
        <f t="shared" si="0"/>
        <v>1</v>
      </c>
      <c r="F25" s="62">
        <v>12.75</v>
      </c>
      <c r="G25" s="57">
        <f t="shared" si="1"/>
        <v>21</v>
      </c>
      <c r="H25" s="62">
        <v>10.5</v>
      </c>
      <c r="I25" s="57">
        <f t="shared" si="2"/>
        <v>31</v>
      </c>
      <c r="J25" s="62">
        <v>10.67</v>
      </c>
      <c r="K25" s="57">
        <f t="shared" si="3"/>
        <v>40</v>
      </c>
      <c r="L25" s="62">
        <v>11.15</v>
      </c>
      <c r="M25" s="57">
        <f t="shared" si="4"/>
        <v>23</v>
      </c>
      <c r="N25" s="58">
        <f t="shared" si="5"/>
        <v>58.22</v>
      </c>
      <c r="O25" s="59">
        <f t="shared" si="6"/>
        <v>19</v>
      </c>
      <c r="P25" s="60" t="str">
        <f t="shared" si="7"/>
        <v>Ab</v>
      </c>
    </row>
    <row r="26" spans="1:16" x14ac:dyDescent="0.3">
      <c r="A26" s="9" t="s">
        <v>68</v>
      </c>
      <c r="B26" s="38" t="s">
        <v>638</v>
      </c>
      <c r="C26" s="38" t="s">
        <v>449</v>
      </c>
      <c r="D26" s="11">
        <v>12.75</v>
      </c>
      <c r="E26" s="39">
        <f t="shared" si="0"/>
        <v>14</v>
      </c>
      <c r="F26" s="11">
        <v>12.55</v>
      </c>
      <c r="G26" s="39">
        <f t="shared" si="1"/>
        <v>29</v>
      </c>
      <c r="H26" s="11">
        <v>12.07</v>
      </c>
      <c r="I26" s="39">
        <f t="shared" si="2"/>
        <v>4</v>
      </c>
      <c r="J26" s="11">
        <v>10.67</v>
      </c>
      <c r="K26" s="39">
        <f t="shared" si="3"/>
        <v>40</v>
      </c>
      <c r="L26" s="11">
        <v>10.15</v>
      </c>
      <c r="M26" s="39">
        <f t="shared" si="4"/>
        <v>42</v>
      </c>
      <c r="N26" s="40">
        <f t="shared" si="5"/>
        <v>58.190000000000005</v>
      </c>
      <c r="O26" s="41">
        <f t="shared" si="6"/>
        <v>20</v>
      </c>
      <c r="P26" s="42" t="str">
        <f t="shared" si="7"/>
        <v>Ab</v>
      </c>
    </row>
    <row r="27" spans="1:16" x14ac:dyDescent="0.3">
      <c r="A27" s="9" t="s">
        <v>314</v>
      </c>
      <c r="B27" s="38" t="s">
        <v>324</v>
      </c>
      <c r="C27" s="38" t="s">
        <v>437</v>
      </c>
      <c r="D27" s="11">
        <v>12.55</v>
      </c>
      <c r="E27" s="39">
        <f t="shared" si="0"/>
        <v>20</v>
      </c>
      <c r="F27" s="11">
        <v>12.8</v>
      </c>
      <c r="G27" s="39">
        <f t="shared" si="1"/>
        <v>18</v>
      </c>
      <c r="H27" s="11">
        <v>10.24</v>
      </c>
      <c r="I27" s="39">
        <f t="shared" si="2"/>
        <v>37</v>
      </c>
      <c r="J27" s="11">
        <v>11.54</v>
      </c>
      <c r="K27" s="39">
        <f t="shared" si="3"/>
        <v>15</v>
      </c>
      <c r="L27" s="11">
        <v>11.05</v>
      </c>
      <c r="M27" s="39">
        <f t="shared" si="4"/>
        <v>25</v>
      </c>
      <c r="N27" s="40">
        <f t="shared" si="5"/>
        <v>58.180000000000007</v>
      </c>
      <c r="O27" s="41">
        <f t="shared" si="6"/>
        <v>21</v>
      </c>
      <c r="P27" s="42" t="str">
        <f t="shared" si="7"/>
        <v>Ab</v>
      </c>
    </row>
    <row r="28" spans="1:16" x14ac:dyDescent="0.3">
      <c r="A28" s="9" t="s">
        <v>507</v>
      </c>
      <c r="B28" s="38" t="s">
        <v>70</v>
      </c>
      <c r="C28" s="38" t="s">
        <v>404</v>
      </c>
      <c r="D28" s="11">
        <v>11.8</v>
      </c>
      <c r="E28" s="39">
        <f t="shared" si="0"/>
        <v>44</v>
      </c>
      <c r="F28" s="11">
        <v>12.25</v>
      </c>
      <c r="G28" s="39">
        <f t="shared" si="1"/>
        <v>35</v>
      </c>
      <c r="H28" s="11">
        <v>11.27</v>
      </c>
      <c r="I28" s="39">
        <f t="shared" si="2"/>
        <v>11</v>
      </c>
      <c r="J28" s="11">
        <v>11.07</v>
      </c>
      <c r="K28" s="39">
        <f t="shared" si="3"/>
        <v>29</v>
      </c>
      <c r="L28" s="11">
        <v>11.7</v>
      </c>
      <c r="M28" s="39">
        <f t="shared" si="4"/>
        <v>9</v>
      </c>
      <c r="N28" s="40">
        <f t="shared" si="5"/>
        <v>58.09</v>
      </c>
      <c r="O28" s="41">
        <f t="shared" si="6"/>
        <v>22</v>
      </c>
      <c r="P28" s="42" t="str">
        <f t="shared" si="7"/>
        <v>Ab</v>
      </c>
    </row>
    <row r="29" spans="1:16" s="67" customFormat="1" x14ac:dyDescent="0.3">
      <c r="A29" s="9" t="s">
        <v>236</v>
      </c>
      <c r="B29" s="38" t="s">
        <v>319</v>
      </c>
      <c r="C29" s="38" t="s">
        <v>109</v>
      </c>
      <c r="D29" s="11">
        <v>12.75</v>
      </c>
      <c r="E29" s="39">
        <f t="shared" si="0"/>
        <v>14</v>
      </c>
      <c r="F29" s="11">
        <v>12.25</v>
      </c>
      <c r="G29" s="39">
        <f t="shared" si="1"/>
        <v>35</v>
      </c>
      <c r="H29" s="11">
        <v>11.2</v>
      </c>
      <c r="I29" s="39">
        <f t="shared" si="2"/>
        <v>15</v>
      </c>
      <c r="J29" s="11">
        <v>11.6</v>
      </c>
      <c r="K29" s="39">
        <f t="shared" si="3"/>
        <v>13</v>
      </c>
      <c r="L29" s="11">
        <v>10.25</v>
      </c>
      <c r="M29" s="39">
        <f t="shared" si="4"/>
        <v>41</v>
      </c>
      <c r="N29" s="40">
        <f t="shared" si="5"/>
        <v>58.050000000000004</v>
      </c>
      <c r="O29" s="41">
        <f t="shared" si="6"/>
        <v>23</v>
      </c>
      <c r="P29" s="42" t="str">
        <f t="shared" si="7"/>
        <v>Ab</v>
      </c>
    </row>
    <row r="30" spans="1:16" x14ac:dyDescent="0.3">
      <c r="A30" s="9" t="s">
        <v>146</v>
      </c>
      <c r="B30" s="38" t="s">
        <v>632</v>
      </c>
      <c r="C30" s="38" t="s">
        <v>404</v>
      </c>
      <c r="D30" s="11">
        <v>12.3</v>
      </c>
      <c r="E30" s="39">
        <f t="shared" si="0"/>
        <v>32</v>
      </c>
      <c r="F30" s="11">
        <v>12.55</v>
      </c>
      <c r="G30" s="39">
        <f t="shared" si="1"/>
        <v>29</v>
      </c>
      <c r="H30" s="11">
        <v>11.44</v>
      </c>
      <c r="I30" s="39">
        <f t="shared" si="2"/>
        <v>10</v>
      </c>
      <c r="J30" s="11">
        <v>11.1</v>
      </c>
      <c r="K30" s="39">
        <f t="shared" si="3"/>
        <v>27</v>
      </c>
      <c r="L30" s="11">
        <v>10.65</v>
      </c>
      <c r="M30" s="39">
        <f t="shared" si="4"/>
        <v>35</v>
      </c>
      <c r="N30" s="40">
        <f t="shared" si="5"/>
        <v>58.04</v>
      </c>
      <c r="O30" s="41">
        <f t="shared" si="6"/>
        <v>24</v>
      </c>
      <c r="P30" s="42" t="str">
        <f t="shared" si="7"/>
        <v>Ab</v>
      </c>
    </row>
    <row r="31" spans="1:16" x14ac:dyDescent="0.3">
      <c r="A31" s="9" t="s">
        <v>111</v>
      </c>
      <c r="B31" s="38" t="s">
        <v>629</v>
      </c>
      <c r="C31" s="38" t="s">
        <v>420</v>
      </c>
      <c r="D31" s="11">
        <v>12.7</v>
      </c>
      <c r="E31" s="39">
        <f t="shared" si="0"/>
        <v>18</v>
      </c>
      <c r="F31" s="11">
        <v>12.95</v>
      </c>
      <c r="G31" s="39">
        <f t="shared" si="1"/>
        <v>13</v>
      </c>
      <c r="H31" s="11">
        <v>10.37</v>
      </c>
      <c r="I31" s="39">
        <f t="shared" si="2"/>
        <v>35</v>
      </c>
      <c r="J31" s="11">
        <v>10.54</v>
      </c>
      <c r="K31" s="39">
        <f t="shared" si="3"/>
        <v>43</v>
      </c>
      <c r="L31" s="11">
        <v>11.45</v>
      </c>
      <c r="M31" s="39">
        <f t="shared" si="4"/>
        <v>15</v>
      </c>
      <c r="N31" s="40">
        <f t="shared" si="5"/>
        <v>58.009999999999991</v>
      </c>
      <c r="O31" s="41">
        <f t="shared" si="6"/>
        <v>25</v>
      </c>
      <c r="P31" s="42" t="str">
        <f t="shared" si="7"/>
        <v>Ab</v>
      </c>
    </row>
    <row r="32" spans="1:16" s="67" customFormat="1" x14ac:dyDescent="0.3">
      <c r="A32" s="9" t="s">
        <v>67</v>
      </c>
      <c r="B32" s="38" t="s">
        <v>637</v>
      </c>
      <c r="C32" s="38" t="s">
        <v>449</v>
      </c>
      <c r="D32" s="11">
        <v>12.9</v>
      </c>
      <c r="E32" s="39">
        <f t="shared" si="0"/>
        <v>8</v>
      </c>
      <c r="F32" s="11">
        <v>12.35</v>
      </c>
      <c r="G32" s="39">
        <f t="shared" si="1"/>
        <v>33</v>
      </c>
      <c r="H32" s="11">
        <v>9.94</v>
      </c>
      <c r="I32" s="39">
        <f t="shared" si="2"/>
        <v>39</v>
      </c>
      <c r="J32" s="11">
        <v>11.27</v>
      </c>
      <c r="K32" s="39">
        <f t="shared" si="3"/>
        <v>21</v>
      </c>
      <c r="L32" s="11">
        <v>11.55</v>
      </c>
      <c r="M32" s="39">
        <f t="shared" si="4"/>
        <v>12</v>
      </c>
      <c r="N32" s="40">
        <f t="shared" si="5"/>
        <v>58.009999999999991</v>
      </c>
      <c r="O32" s="41">
        <f t="shared" si="6"/>
        <v>25</v>
      </c>
      <c r="P32" s="42" t="str">
        <f t="shared" si="7"/>
        <v>Ab</v>
      </c>
    </row>
    <row r="33" spans="1:16" x14ac:dyDescent="0.3">
      <c r="A33" s="9" t="s">
        <v>48</v>
      </c>
      <c r="B33" s="38" t="s">
        <v>627</v>
      </c>
      <c r="C33" s="38" t="s">
        <v>76</v>
      </c>
      <c r="D33" s="11">
        <v>12.9</v>
      </c>
      <c r="E33" s="39">
        <f t="shared" si="0"/>
        <v>8</v>
      </c>
      <c r="F33" s="11">
        <v>12</v>
      </c>
      <c r="G33" s="39">
        <f t="shared" si="1"/>
        <v>40</v>
      </c>
      <c r="H33" s="11">
        <v>10.97</v>
      </c>
      <c r="I33" s="39">
        <f t="shared" si="2"/>
        <v>19</v>
      </c>
      <c r="J33" s="11">
        <v>10.77</v>
      </c>
      <c r="K33" s="39">
        <f t="shared" si="3"/>
        <v>37</v>
      </c>
      <c r="L33" s="11">
        <v>11.35</v>
      </c>
      <c r="M33" s="39">
        <f t="shared" si="4"/>
        <v>19</v>
      </c>
      <c r="N33" s="40">
        <f t="shared" si="5"/>
        <v>57.99</v>
      </c>
      <c r="O33" s="41">
        <f t="shared" si="6"/>
        <v>27</v>
      </c>
      <c r="P33" s="42" t="str">
        <f t="shared" si="7"/>
        <v>Ab</v>
      </c>
    </row>
    <row r="34" spans="1:16" x14ac:dyDescent="0.3">
      <c r="A34" s="9" t="s">
        <v>347</v>
      </c>
      <c r="B34" s="38" t="s">
        <v>640</v>
      </c>
      <c r="C34" s="38" t="s">
        <v>437</v>
      </c>
      <c r="D34" s="11">
        <v>12.4</v>
      </c>
      <c r="E34" s="39">
        <f t="shared" si="0"/>
        <v>30</v>
      </c>
      <c r="F34" s="11">
        <v>12.85</v>
      </c>
      <c r="G34" s="39">
        <f t="shared" si="1"/>
        <v>16</v>
      </c>
      <c r="H34" s="11">
        <v>11.27</v>
      </c>
      <c r="I34" s="39">
        <f t="shared" si="2"/>
        <v>11</v>
      </c>
      <c r="J34" s="11">
        <v>10.57</v>
      </c>
      <c r="K34" s="39">
        <f t="shared" si="3"/>
        <v>42</v>
      </c>
      <c r="L34" s="11">
        <v>10.9</v>
      </c>
      <c r="M34" s="39">
        <f t="shared" si="4"/>
        <v>29</v>
      </c>
      <c r="N34" s="40">
        <f t="shared" si="5"/>
        <v>57.989999999999995</v>
      </c>
      <c r="O34" s="41">
        <f t="shared" si="6"/>
        <v>28</v>
      </c>
      <c r="P34" s="42" t="str">
        <f t="shared" si="7"/>
        <v>Ab</v>
      </c>
    </row>
    <row r="35" spans="1:16" s="67" customFormat="1" x14ac:dyDescent="0.3">
      <c r="A35" s="9" t="s">
        <v>238</v>
      </c>
      <c r="B35" s="38" t="s">
        <v>320</v>
      </c>
      <c r="C35" s="38" t="s">
        <v>109</v>
      </c>
      <c r="D35" s="11">
        <v>12.95</v>
      </c>
      <c r="E35" s="39">
        <f t="shared" si="0"/>
        <v>5</v>
      </c>
      <c r="F35" s="11">
        <v>12.2</v>
      </c>
      <c r="G35" s="39">
        <f t="shared" si="1"/>
        <v>37</v>
      </c>
      <c r="H35" s="11">
        <v>10.9</v>
      </c>
      <c r="I35" s="39">
        <f t="shared" si="2"/>
        <v>22</v>
      </c>
      <c r="J35" s="11">
        <v>10.97</v>
      </c>
      <c r="K35" s="39">
        <f t="shared" si="3"/>
        <v>32</v>
      </c>
      <c r="L35" s="11">
        <v>10.85</v>
      </c>
      <c r="M35" s="39">
        <f t="shared" si="4"/>
        <v>31</v>
      </c>
      <c r="N35" s="40">
        <f t="shared" si="5"/>
        <v>57.87</v>
      </c>
      <c r="O35" s="41">
        <f t="shared" si="6"/>
        <v>29</v>
      </c>
      <c r="P35" s="42" t="str">
        <f t="shared" si="7"/>
        <v>Ab</v>
      </c>
    </row>
    <row r="36" spans="1:16" x14ac:dyDescent="0.3">
      <c r="A36" s="9" t="s">
        <v>89</v>
      </c>
      <c r="B36" s="38" t="s">
        <v>339</v>
      </c>
      <c r="C36" s="38" t="s">
        <v>388</v>
      </c>
      <c r="D36" s="11">
        <v>12.1</v>
      </c>
      <c r="E36" s="39">
        <f t="shared" si="0"/>
        <v>41</v>
      </c>
      <c r="F36" s="11">
        <v>11.7</v>
      </c>
      <c r="G36" s="39">
        <f t="shared" si="1"/>
        <v>45</v>
      </c>
      <c r="H36" s="11">
        <v>10.67</v>
      </c>
      <c r="I36" s="39">
        <f t="shared" si="2"/>
        <v>27</v>
      </c>
      <c r="J36" s="11">
        <v>11.34</v>
      </c>
      <c r="K36" s="39">
        <f t="shared" si="3"/>
        <v>20</v>
      </c>
      <c r="L36" s="11">
        <v>11.9</v>
      </c>
      <c r="M36" s="39">
        <f t="shared" si="4"/>
        <v>5</v>
      </c>
      <c r="N36" s="40">
        <f t="shared" si="5"/>
        <v>57.71</v>
      </c>
      <c r="O36" s="41">
        <f t="shared" si="6"/>
        <v>30</v>
      </c>
      <c r="P36" s="42" t="str">
        <f t="shared" si="7"/>
        <v>Ab</v>
      </c>
    </row>
    <row r="37" spans="1:16" x14ac:dyDescent="0.3">
      <c r="A37" s="9" t="s">
        <v>237</v>
      </c>
      <c r="B37" s="38" t="s">
        <v>326</v>
      </c>
      <c r="C37" s="38" t="s">
        <v>109</v>
      </c>
      <c r="D37" s="11">
        <v>11.8</v>
      </c>
      <c r="E37" s="39">
        <f t="shared" si="0"/>
        <v>44</v>
      </c>
      <c r="F37" s="11">
        <v>12.5</v>
      </c>
      <c r="G37" s="39">
        <f t="shared" si="1"/>
        <v>32</v>
      </c>
      <c r="H37" s="11">
        <v>10.9</v>
      </c>
      <c r="I37" s="39">
        <f t="shared" si="2"/>
        <v>22</v>
      </c>
      <c r="J37" s="11">
        <v>11.54</v>
      </c>
      <c r="K37" s="39">
        <f t="shared" si="3"/>
        <v>15</v>
      </c>
      <c r="L37" s="11">
        <v>10.95</v>
      </c>
      <c r="M37" s="39">
        <f t="shared" si="4"/>
        <v>28</v>
      </c>
      <c r="N37" s="40">
        <f t="shared" si="5"/>
        <v>57.69</v>
      </c>
      <c r="O37" s="41">
        <f t="shared" si="6"/>
        <v>31</v>
      </c>
      <c r="P37" s="42" t="str">
        <f t="shared" si="7"/>
        <v>Ab</v>
      </c>
    </row>
    <row r="38" spans="1:16" s="67" customFormat="1" x14ac:dyDescent="0.3">
      <c r="A38" s="9" t="s">
        <v>142</v>
      </c>
      <c r="B38" s="38" t="s">
        <v>321</v>
      </c>
      <c r="C38" s="38" t="s">
        <v>71</v>
      </c>
      <c r="D38" s="11">
        <v>12.85</v>
      </c>
      <c r="E38" s="39">
        <f t="shared" si="0"/>
        <v>12</v>
      </c>
      <c r="F38" s="11">
        <v>12.75</v>
      </c>
      <c r="G38" s="39">
        <f t="shared" si="1"/>
        <v>21</v>
      </c>
      <c r="H38" s="11">
        <v>10.199999999999999</v>
      </c>
      <c r="I38" s="39">
        <f t="shared" si="2"/>
        <v>38</v>
      </c>
      <c r="J38" s="11">
        <v>11.04</v>
      </c>
      <c r="K38" s="39">
        <f t="shared" si="3"/>
        <v>30</v>
      </c>
      <c r="L38" s="11">
        <v>10.7</v>
      </c>
      <c r="M38" s="39">
        <f t="shared" si="4"/>
        <v>33</v>
      </c>
      <c r="N38" s="40">
        <f t="shared" si="5"/>
        <v>57.539999999999992</v>
      </c>
      <c r="O38" s="41">
        <f t="shared" si="6"/>
        <v>32</v>
      </c>
      <c r="P38" s="42" t="str">
        <f t="shared" si="7"/>
        <v>Ab</v>
      </c>
    </row>
    <row r="39" spans="1:16" s="67" customFormat="1" x14ac:dyDescent="0.3">
      <c r="A39" s="9" t="s">
        <v>85</v>
      </c>
      <c r="B39" s="38" t="s">
        <v>344</v>
      </c>
      <c r="C39" s="38" t="s">
        <v>383</v>
      </c>
      <c r="D39" s="11">
        <v>12.5</v>
      </c>
      <c r="E39" s="39">
        <f t="shared" ref="E39:E55" si="8">RANK(D39,D$7:D$55)</f>
        <v>26</v>
      </c>
      <c r="F39" s="11">
        <v>13.25</v>
      </c>
      <c r="G39" s="39">
        <f t="shared" ref="G39:G55" si="9">RANK(F39,F$7:F$55)</f>
        <v>8</v>
      </c>
      <c r="H39" s="11">
        <v>9.84</v>
      </c>
      <c r="I39" s="39">
        <f t="shared" ref="I39:I55" si="10">RANK(H39,H$7:H$55)</f>
        <v>41</v>
      </c>
      <c r="J39" s="11">
        <v>11.47</v>
      </c>
      <c r="K39" s="39">
        <f t="shared" ref="K39:K55" si="11">RANK(J39,J$7:J$55)</f>
        <v>18</v>
      </c>
      <c r="L39" s="11">
        <v>10.35</v>
      </c>
      <c r="M39" s="39">
        <f t="shared" ref="M39:M55" si="12">RANK(L39,L$7:L$55)</f>
        <v>40</v>
      </c>
      <c r="N39" s="40">
        <f t="shared" ref="N39:N55" si="13">D39+F39+H39+J39+L39</f>
        <v>57.410000000000004</v>
      </c>
      <c r="O39" s="41">
        <f t="shared" ref="O39:O55" si="14">RANK(N39,N$7:N$55)</f>
        <v>33</v>
      </c>
      <c r="P39" s="42" t="str">
        <f t="shared" si="7"/>
        <v>Ab</v>
      </c>
    </row>
    <row r="40" spans="1:16" s="67" customFormat="1" x14ac:dyDescent="0.3">
      <c r="A40" s="9" t="s">
        <v>81</v>
      </c>
      <c r="B40" s="38" t="s">
        <v>336</v>
      </c>
      <c r="C40" s="38" t="s">
        <v>386</v>
      </c>
      <c r="D40" s="11">
        <v>12.5</v>
      </c>
      <c r="E40" s="39">
        <f t="shared" si="8"/>
        <v>26</v>
      </c>
      <c r="F40" s="11">
        <v>12.6</v>
      </c>
      <c r="G40" s="39">
        <f t="shared" si="9"/>
        <v>28</v>
      </c>
      <c r="H40" s="11">
        <v>10.57</v>
      </c>
      <c r="I40" s="39">
        <f t="shared" si="10"/>
        <v>30</v>
      </c>
      <c r="J40" s="11">
        <v>9.84</v>
      </c>
      <c r="K40" s="39">
        <f t="shared" si="11"/>
        <v>46</v>
      </c>
      <c r="L40" s="11">
        <v>11.85</v>
      </c>
      <c r="M40" s="39">
        <f t="shared" si="12"/>
        <v>7</v>
      </c>
      <c r="N40" s="40">
        <f t="shared" si="13"/>
        <v>57.360000000000007</v>
      </c>
      <c r="O40" s="41">
        <f t="shared" si="14"/>
        <v>34</v>
      </c>
      <c r="P40" s="42" t="str">
        <f t="shared" si="7"/>
        <v>Ab</v>
      </c>
    </row>
    <row r="41" spans="1:16" x14ac:dyDescent="0.3">
      <c r="A41" s="9" t="s">
        <v>83</v>
      </c>
      <c r="B41" s="38" t="s">
        <v>75</v>
      </c>
      <c r="C41" s="38" t="s">
        <v>383</v>
      </c>
      <c r="D41" s="11">
        <v>12.25</v>
      </c>
      <c r="E41" s="39">
        <f t="shared" si="8"/>
        <v>35</v>
      </c>
      <c r="F41" s="11">
        <v>11.8</v>
      </c>
      <c r="G41" s="39">
        <f t="shared" si="9"/>
        <v>42</v>
      </c>
      <c r="H41" s="11">
        <v>10.44</v>
      </c>
      <c r="I41" s="39">
        <f t="shared" si="10"/>
        <v>32</v>
      </c>
      <c r="J41" s="11">
        <v>11.74</v>
      </c>
      <c r="K41" s="39">
        <f t="shared" si="11"/>
        <v>11</v>
      </c>
      <c r="L41" s="11">
        <v>11</v>
      </c>
      <c r="M41" s="39">
        <f t="shared" si="12"/>
        <v>26</v>
      </c>
      <c r="N41" s="40">
        <f t="shared" si="13"/>
        <v>57.230000000000004</v>
      </c>
      <c r="O41" s="41">
        <f t="shared" si="14"/>
        <v>35</v>
      </c>
      <c r="P41" s="42" t="str">
        <f t="shared" si="7"/>
        <v>Ab</v>
      </c>
    </row>
    <row r="42" spans="1:16" x14ac:dyDescent="0.3">
      <c r="A42" s="9" t="s">
        <v>358</v>
      </c>
      <c r="B42" s="38" t="s">
        <v>346</v>
      </c>
      <c r="C42" s="38" t="s">
        <v>106</v>
      </c>
      <c r="D42" s="11">
        <v>12.3</v>
      </c>
      <c r="E42" s="39">
        <f t="shared" si="8"/>
        <v>32</v>
      </c>
      <c r="F42" s="11">
        <v>12.1</v>
      </c>
      <c r="G42" s="39">
        <f t="shared" si="9"/>
        <v>38</v>
      </c>
      <c r="H42" s="11">
        <v>10.37</v>
      </c>
      <c r="I42" s="39">
        <f t="shared" si="10"/>
        <v>35</v>
      </c>
      <c r="J42" s="11">
        <v>11.14</v>
      </c>
      <c r="K42" s="39">
        <f t="shared" si="11"/>
        <v>25</v>
      </c>
      <c r="L42" s="11">
        <v>11.3</v>
      </c>
      <c r="M42" s="39">
        <f t="shared" si="12"/>
        <v>20</v>
      </c>
      <c r="N42" s="40">
        <f t="shared" si="13"/>
        <v>57.209999999999994</v>
      </c>
      <c r="O42" s="41">
        <f t="shared" si="14"/>
        <v>36</v>
      </c>
      <c r="P42" s="42" t="str">
        <f t="shared" si="7"/>
        <v>Ab</v>
      </c>
    </row>
    <row r="43" spans="1:16" s="67" customFormat="1" x14ac:dyDescent="0.3">
      <c r="A43" s="9" t="s">
        <v>91</v>
      </c>
      <c r="B43" s="38" t="s">
        <v>633</v>
      </c>
      <c r="C43" s="38" t="s">
        <v>385</v>
      </c>
      <c r="D43" s="11">
        <v>12.85</v>
      </c>
      <c r="E43" s="39">
        <f t="shared" si="8"/>
        <v>12</v>
      </c>
      <c r="F43" s="11">
        <v>11.7</v>
      </c>
      <c r="G43" s="39">
        <f t="shared" si="9"/>
        <v>45</v>
      </c>
      <c r="H43" s="11">
        <v>10.7</v>
      </c>
      <c r="I43" s="39">
        <f t="shared" si="10"/>
        <v>26</v>
      </c>
      <c r="J43" s="11">
        <v>11.24</v>
      </c>
      <c r="K43" s="39">
        <f t="shared" si="11"/>
        <v>22</v>
      </c>
      <c r="L43" s="11">
        <v>10.55</v>
      </c>
      <c r="M43" s="39">
        <f t="shared" si="12"/>
        <v>37</v>
      </c>
      <c r="N43" s="40">
        <f t="shared" si="13"/>
        <v>57.040000000000006</v>
      </c>
      <c r="O43" s="41">
        <f t="shared" si="14"/>
        <v>37</v>
      </c>
      <c r="P43" s="42" t="str">
        <f t="shared" si="7"/>
        <v>Ab</v>
      </c>
    </row>
    <row r="44" spans="1:16" x14ac:dyDescent="0.3">
      <c r="A44" s="9" t="s">
        <v>69</v>
      </c>
      <c r="B44" s="38" t="s">
        <v>62</v>
      </c>
      <c r="C44" s="38" t="s">
        <v>449</v>
      </c>
      <c r="D44" s="11">
        <v>12.2</v>
      </c>
      <c r="E44" s="39">
        <f t="shared" si="8"/>
        <v>38</v>
      </c>
      <c r="F44" s="11">
        <v>12.35</v>
      </c>
      <c r="G44" s="39">
        <f t="shared" si="9"/>
        <v>33</v>
      </c>
      <c r="H44" s="11">
        <v>11.6</v>
      </c>
      <c r="I44" s="39">
        <f t="shared" si="10"/>
        <v>7</v>
      </c>
      <c r="J44" s="11">
        <v>9.6</v>
      </c>
      <c r="K44" s="39">
        <f t="shared" si="11"/>
        <v>48</v>
      </c>
      <c r="L44" s="11">
        <v>11.2</v>
      </c>
      <c r="M44" s="39">
        <f t="shared" si="12"/>
        <v>22</v>
      </c>
      <c r="N44" s="40">
        <f t="shared" si="13"/>
        <v>56.95</v>
      </c>
      <c r="O44" s="41">
        <f t="shared" si="14"/>
        <v>38</v>
      </c>
      <c r="P44" s="42" t="str">
        <f t="shared" si="7"/>
        <v>Ab</v>
      </c>
    </row>
    <row r="45" spans="1:16" x14ac:dyDescent="0.3">
      <c r="A45" s="9" t="s">
        <v>90</v>
      </c>
      <c r="B45" s="38" t="s">
        <v>73</v>
      </c>
      <c r="C45" s="38" t="s">
        <v>388</v>
      </c>
      <c r="D45" s="11">
        <v>11.9</v>
      </c>
      <c r="E45" s="39">
        <f t="shared" si="8"/>
        <v>42</v>
      </c>
      <c r="F45" s="11">
        <v>13.1</v>
      </c>
      <c r="G45" s="39">
        <f t="shared" si="9"/>
        <v>9</v>
      </c>
      <c r="H45" s="11">
        <v>7.67</v>
      </c>
      <c r="I45" s="39">
        <f t="shared" si="10"/>
        <v>48</v>
      </c>
      <c r="J45" s="11">
        <v>12</v>
      </c>
      <c r="K45" s="39">
        <f t="shared" si="11"/>
        <v>8</v>
      </c>
      <c r="L45" s="11">
        <v>12.05</v>
      </c>
      <c r="M45" s="39">
        <f t="shared" si="12"/>
        <v>3</v>
      </c>
      <c r="N45" s="40">
        <f t="shared" si="13"/>
        <v>56.72</v>
      </c>
      <c r="O45" s="41">
        <f t="shared" si="14"/>
        <v>39</v>
      </c>
      <c r="P45" s="42" t="str">
        <f t="shared" si="7"/>
        <v>Ab</v>
      </c>
    </row>
    <row r="46" spans="1:16" s="67" customFormat="1" x14ac:dyDescent="0.3">
      <c r="A46" s="9" t="s">
        <v>240</v>
      </c>
      <c r="B46" s="38" t="s">
        <v>644</v>
      </c>
      <c r="C46" s="38" t="s">
        <v>109</v>
      </c>
      <c r="D46" s="11">
        <v>12.9</v>
      </c>
      <c r="E46" s="39">
        <f t="shared" si="8"/>
        <v>8</v>
      </c>
      <c r="F46" s="11">
        <v>12.85</v>
      </c>
      <c r="G46" s="39">
        <f t="shared" si="9"/>
        <v>16</v>
      </c>
      <c r="H46" s="11">
        <v>9.67</v>
      </c>
      <c r="I46" s="39">
        <f t="shared" si="10"/>
        <v>43</v>
      </c>
      <c r="J46" s="11">
        <v>10.77</v>
      </c>
      <c r="K46" s="39">
        <f t="shared" si="11"/>
        <v>37</v>
      </c>
      <c r="L46" s="11">
        <v>10.050000000000001</v>
      </c>
      <c r="M46" s="39">
        <f t="shared" si="12"/>
        <v>44</v>
      </c>
      <c r="N46" s="40">
        <f t="shared" si="13"/>
        <v>56.239999999999995</v>
      </c>
      <c r="O46" s="41">
        <f t="shared" si="14"/>
        <v>40</v>
      </c>
      <c r="P46" s="42" t="str">
        <f t="shared" si="7"/>
        <v>Ab</v>
      </c>
    </row>
    <row r="47" spans="1:16" x14ac:dyDescent="0.3">
      <c r="A47" s="9" t="s">
        <v>79</v>
      </c>
      <c r="B47" s="38" t="s">
        <v>630</v>
      </c>
      <c r="C47" s="38" t="s">
        <v>429</v>
      </c>
      <c r="D47" s="11">
        <v>11.35</v>
      </c>
      <c r="E47" s="39">
        <f t="shared" si="8"/>
        <v>48</v>
      </c>
      <c r="F47" s="11">
        <v>12.75</v>
      </c>
      <c r="G47" s="39">
        <f t="shared" si="9"/>
        <v>21</v>
      </c>
      <c r="H47" s="11">
        <v>9.6999999999999993</v>
      </c>
      <c r="I47" s="39">
        <f t="shared" si="10"/>
        <v>42</v>
      </c>
      <c r="J47" s="11">
        <v>10.94</v>
      </c>
      <c r="K47" s="39">
        <f t="shared" si="11"/>
        <v>33</v>
      </c>
      <c r="L47" s="11">
        <v>11.25</v>
      </c>
      <c r="M47" s="39">
        <f t="shared" si="12"/>
        <v>21</v>
      </c>
      <c r="N47" s="40">
        <f t="shared" si="13"/>
        <v>55.989999999999995</v>
      </c>
      <c r="O47" s="41">
        <f t="shared" si="14"/>
        <v>41</v>
      </c>
      <c r="P47" s="42" t="str">
        <f t="shared" si="7"/>
        <v>Ab</v>
      </c>
    </row>
    <row r="48" spans="1:16" s="67" customFormat="1" x14ac:dyDescent="0.3">
      <c r="A48" s="9" t="s">
        <v>230</v>
      </c>
      <c r="B48" s="38" t="s">
        <v>341</v>
      </c>
      <c r="C48" s="38" t="s">
        <v>437</v>
      </c>
      <c r="D48" s="11">
        <v>12.2</v>
      </c>
      <c r="E48" s="39">
        <f t="shared" si="8"/>
        <v>38</v>
      </c>
      <c r="F48" s="11">
        <v>13.45</v>
      </c>
      <c r="G48" s="39">
        <f t="shared" si="9"/>
        <v>2</v>
      </c>
      <c r="H48" s="11">
        <v>8.07</v>
      </c>
      <c r="I48" s="39">
        <f t="shared" si="10"/>
        <v>47</v>
      </c>
      <c r="J48" s="11">
        <v>11.67</v>
      </c>
      <c r="K48" s="39">
        <f t="shared" si="11"/>
        <v>12</v>
      </c>
      <c r="L48" s="11">
        <v>10.1</v>
      </c>
      <c r="M48" s="39">
        <f t="shared" si="12"/>
        <v>43</v>
      </c>
      <c r="N48" s="40">
        <f t="shared" si="13"/>
        <v>55.49</v>
      </c>
      <c r="O48" s="41">
        <f t="shared" si="14"/>
        <v>42</v>
      </c>
      <c r="P48" s="42" t="str">
        <f t="shared" si="7"/>
        <v>Ab</v>
      </c>
    </row>
    <row r="49" spans="1:16" x14ac:dyDescent="0.3">
      <c r="A49" s="9" t="s">
        <v>47</v>
      </c>
      <c r="B49" s="38" t="s">
        <v>30</v>
      </c>
      <c r="C49" s="38" t="s">
        <v>76</v>
      </c>
      <c r="D49" s="11">
        <v>12.25</v>
      </c>
      <c r="E49" s="39">
        <f t="shared" si="8"/>
        <v>35</v>
      </c>
      <c r="F49" s="11">
        <v>11.75</v>
      </c>
      <c r="G49" s="39">
        <f t="shared" si="9"/>
        <v>43</v>
      </c>
      <c r="H49" s="11">
        <v>11.14</v>
      </c>
      <c r="I49" s="39">
        <f t="shared" si="10"/>
        <v>17</v>
      </c>
      <c r="J49" s="11">
        <v>11</v>
      </c>
      <c r="K49" s="39">
        <f t="shared" si="11"/>
        <v>31</v>
      </c>
      <c r="L49" s="11">
        <v>8.75</v>
      </c>
      <c r="M49" s="39">
        <f t="shared" si="12"/>
        <v>47</v>
      </c>
      <c r="N49" s="40">
        <f t="shared" si="13"/>
        <v>54.89</v>
      </c>
      <c r="O49" s="41">
        <f t="shared" si="14"/>
        <v>43</v>
      </c>
      <c r="P49" s="42" t="str">
        <f t="shared" si="7"/>
        <v>At</v>
      </c>
    </row>
    <row r="50" spans="1:16" x14ac:dyDescent="0.3">
      <c r="A50" s="9" t="s">
        <v>187</v>
      </c>
      <c r="B50" s="38" t="s">
        <v>107</v>
      </c>
      <c r="C50" s="38" t="s">
        <v>106</v>
      </c>
      <c r="D50" s="11">
        <v>11.7</v>
      </c>
      <c r="E50" s="39">
        <f t="shared" si="8"/>
        <v>47</v>
      </c>
      <c r="F50" s="11">
        <v>11.75</v>
      </c>
      <c r="G50" s="39">
        <f t="shared" si="9"/>
        <v>43</v>
      </c>
      <c r="H50" s="11">
        <v>10.9</v>
      </c>
      <c r="I50" s="39">
        <f t="shared" si="10"/>
        <v>22</v>
      </c>
      <c r="J50" s="11">
        <v>9.64</v>
      </c>
      <c r="K50" s="39">
        <f t="shared" si="11"/>
        <v>47</v>
      </c>
      <c r="L50" s="11">
        <v>10.85</v>
      </c>
      <c r="M50" s="39">
        <f t="shared" si="12"/>
        <v>31</v>
      </c>
      <c r="N50" s="40">
        <f t="shared" si="13"/>
        <v>54.84</v>
      </c>
      <c r="O50" s="41">
        <f t="shared" si="14"/>
        <v>44</v>
      </c>
      <c r="P50" s="42" t="str">
        <f t="shared" si="7"/>
        <v>At</v>
      </c>
    </row>
    <row r="51" spans="1:16" s="67" customFormat="1" x14ac:dyDescent="0.3">
      <c r="A51" s="9" t="s">
        <v>112</v>
      </c>
      <c r="B51" s="38" t="s">
        <v>337</v>
      </c>
      <c r="C51" s="38" t="s">
        <v>429</v>
      </c>
      <c r="D51" s="11">
        <v>12.6</v>
      </c>
      <c r="E51" s="39">
        <f t="shared" si="8"/>
        <v>19</v>
      </c>
      <c r="F51" s="11">
        <v>13.3</v>
      </c>
      <c r="G51" s="39">
        <f t="shared" si="9"/>
        <v>5</v>
      </c>
      <c r="H51" s="11">
        <v>9.4</v>
      </c>
      <c r="I51" s="39">
        <f t="shared" si="10"/>
        <v>44</v>
      </c>
      <c r="J51" s="11">
        <v>10.87</v>
      </c>
      <c r="K51" s="39">
        <f t="shared" si="11"/>
        <v>35</v>
      </c>
      <c r="L51" s="11">
        <v>8.3000000000000007</v>
      </c>
      <c r="M51" s="39">
        <f t="shared" si="12"/>
        <v>48</v>
      </c>
      <c r="N51" s="40">
        <f t="shared" si="13"/>
        <v>54.47</v>
      </c>
      <c r="O51" s="41">
        <f t="shared" si="14"/>
        <v>45</v>
      </c>
      <c r="P51" s="42" t="str">
        <f t="shared" si="7"/>
        <v>At</v>
      </c>
    </row>
    <row r="52" spans="1:16" x14ac:dyDescent="0.3">
      <c r="A52" s="9" t="s">
        <v>50</v>
      </c>
      <c r="B52" s="38" t="s">
        <v>628</v>
      </c>
      <c r="C52" s="38" t="s">
        <v>76</v>
      </c>
      <c r="D52" s="11">
        <v>12.75</v>
      </c>
      <c r="E52" s="39">
        <f t="shared" si="8"/>
        <v>14</v>
      </c>
      <c r="F52" s="11">
        <v>11.05</v>
      </c>
      <c r="G52" s="39">
        <f t="shared" si="9"/>
        <v>49</v>
      </c>
      <c r="H52" s="11">
        <v>10.4</v>
      </c>
      <c r="I52" s="39">
        <f t="shared" si="10"/>
        <v>34</v>
      </c>
      <c r="J52" s="11">
        <v>10.17</v>
      </c>
      <c r="K52" s="39">
        <f t="shared" si="11"/>
        <v>45</v>
      </c>
      <c r="L52" s="11">
        <v>9.8000000000000007</v>
      </c>
      <c r="M52" s="39">
        <f t="shared" si="12"/>
        <v>45</v>
      </c>
      <c r="N52" s="40">
        <f t="shared" si="13"/>
        <v>54.17</v>
      </c>
      <c r="O52" s="41">
        <f t="shared" si="14"/>
        <v>46</v>
      </c>
      <c r="P52" s="42" t="str">
        <f t="shared" si="7"/>
        <v>At</v>
      </c>
    </row>
    <row r="53" spans="1:16" s="67" customFormat="1" x14ac:dyDescent="0.3">
      <c r="A53" s="9" t="s">
        <v>49</v>
      </c>
      <c r="B53" s="38" t="s">
        <v>11</v>
      </c>
      <c r="C53" s="38" t="s">
        <v>76</v>
      </c>
      <c r="D53" s="11">
        <v>11.85</v>
      </c>
      <c r="E53" s="39">
        <f t="shared" si="8"/>
        <v>43</v>
      </c>
      <c r="F53" s="11">
        <v>11.2</v>
      </c>
      <c r="G53" s="39">
        <f t="shared" si="9"/>
        <v>47</v>
      </c>
      <c r="H53" s="11">
        <v>9.4</v>
      </c>
      <c r="I53" s="39">
        <f t="shared" si="10"/>
        <v>44</v>
      </c>
      <c r="J53" s="11">
        <v>11.14</v>
      </c>
      <c r="K53" s="39">
        <f t="shared" si="11"/>
        <v>25</v>
      </c>
      <c r="L53" s="11">
        <v>10.4</v>
      </c>
      <c r="M53" s="39">
        <f t="shared" si="12"/>
        <v>39</v>
      </c>
      <c r="N53" s="40">
        <f t="shared" si="13"/>
        <v>53.989999999999995</v>
      </c>
      <c r="O53" s="41">
        <f t="shared" si="14"/>
        <v>47</v>
      </c>
      <c r="P53" s="42" t="str">
        <f t="shared" si="7"/>
        <v>At</v>
      </c>
    </row>
    <row r="54" spans="1:16" x14ac:dyDescent="0.3">
      <c r="A54" s="9" t="s">
        <v>92</v>
      </c>
      <c r="B54" s="38" t="s">
        <v>634</v>
      </c>
      <c r="C54" s="38" t="s">
        <v>72</v>
      </c>
      <c r="D54" s="11">
        <v>12.3</v>
      </c>
      <c r="E54" s="39">
        <f t="shared" si="8"/>
        <v>32</v>
      </c>
      <c r="F54" s="11">
        <v>11.1</v>
      </c>
      <c r="G54" s="39">
        <f t="shared" si="9"/>
        <v>48</v>
      </c>
      <c r="H54" s="11">
        <v>8.84</v>
      </c>
      <c r="I54" s="39">
        <f t="shared" si="10"/>
        <v>46</v>
      </c>
      <c r="J54" s="11">
        <v>10.199999999999999</v>
      </c>
      <c r="K54" s="39">
        <f t="shared" si="11"/>
        <v>44</v>
      </c>
      <c r="L54" s="11">
        <v>9.5500000000000007</v>
      </c>
      <c r="M54" s="39">
        <f t="shared" si="12"/>
        <v>46</v>
      </c>
      <c r="N54" s="40">
        <f t="shared" si="13"/>
        <v>51.989999999999995</v>
      </c>
      <c r="O54" s="41">
        <f t="shared" si="14"/>
        <v>48</v>
      </c>
      <c r="P54" s="42" t="str">
        <f t="shared" si="7"/>
        <v>At</v>
      </c>
    </row>
    <row r="55" spans="1:16" x14ac:dyDescent="0.3">
      <c r="A55" s="9" t="s">
        <v>145</v>
      </c>
      <c r="B55" s="38" t="s">
        <v>35</v>
      </c>
      <c r="C55" s="38" t="s">
        <v>404</v>
      </c>
      <c r="D55" s="5">
        <v>0</v>
      </c>
      <c r="E55" s="39">
        <f t="shared" si="8"/>
        <v>49</v>
      </c>
      <c r="F55" s="11">
        <v>13.1</v>
      </c>
      <c r="G55" s="39">
        <f t="shared" si="9"/>
        <v>9</v>
      </c>
      <c r="H55" s="5">
        <v>0</v>
      </c>
      <c r="I55" s="39">
        <f t="shared" si="10"/>
        <v>49</v>
      </c>
      <c r="J55" s="5">
        <v>0</v>
      </c>
      <c r="K55" s="39">
        <f t="shared" si="11"/>
        <v>49</v>
      </c>
      <c r="L55" s="5">
        <v>0</v>
      </c>
      <c r="M55" s="39">
        <f t="shared" si="12"/>
        <v>49</v>
      </c>
      <c r="N55" s="40">
        <f t="shared" si="13"/>
        <v>13.1</v>
      </c>
      <c r="O55" s="41">
        <f t="shared" si="14"/>
        <v>49</v>
      </c>
      <c r="P55" s="42" t="str">
        <f t="shared" si="7"/>
        <v>To</v>
      </c>
    </row>
  </sheetData>
  <mergeCells count="2">
    <mergeCell ref="B1:O1"/>
    <mergeCell ref="B2:O2"/>
  </mergeCells>
  <conditionalFormatting sqref="E7:E55 G7:G55 I7:I55 K7:K55 M7:M55">
    <cfRule type="cellIs" dxfId="90" priority="31" stopIfTrue="1" operator="equal">
      <formula>1</formula>
    </cfRule>
  </conditionalFormatting>
  <conditionalFormatting sqref="O7:O65536">
    <cfRule type="cellIs" dxfId="89" priority="16" stopIfTrue="1" operator="equal">
      <formula>1</formula>
    </cfRule>
    <cfRule type="cellIs" dxfId="88" priority="17" stopIfTrue="1" operator="equal">
      <formula>2</formula>
    </cfRule>
    <cfRule type="cellIs" dxfId="87" priority="18" stopIfTrue="1" operator="equal">
      <formula>3</formula>
    </cfRule>
  </conditionalFormatting>
  <conditionalFormatting sqref="O6">
    <cfRule type="cellIs" dxfId="86" priority="4" stopIfTrue="1" operator="equal">
      <formula>1</formula>
    </cfRule>
    <cfRule type="cellIs" dxfId="85" priority="5" stopIfTrue="1" operator="equal">
      <formula>2</formula>
    </cfRule>
    <cfRule type="cellIs" dxfId="84" priority="6" stopIfTrue="1" operator="equal">
      <formula>3</formula>
    </cfRule>
  </conditionalFormatting>
  <conditionalFormatting sqref="O3:O5">
    <cfRule type="cellIs" dxfId="83" priority="1" stopIfTrue="1" operator="equal">
      <formula>1</formula>
    </cfRule>
    <cfRule type="cellIs" dxfId="82" priority="2" stopIfTrue="1" operator="equal">
      <formula>2</formula>
    </cfRule>
    <cfRule type="cellIs" dxfId="81" priority="3" stopIfTrue="1" operator="equal">
      <formula>3</formula>
    </cfRule>
  </conditionalFormatting>
  <printOptions horizontalCentered="1"/>
  <pageMargins left="0.19685039370078741" right="0.19685039370078741" top="0.47244094488188981" bottom="0.11811023622047245" header="0.11811023622047245" footer="0.11811023622047245"/>
  <pageSetup paperSize="9" scale="82" orientation="portrait" horizontalDpi="300" verticalDpi="300" r:id="rId1"/>
  <headerFooter alignWithMargins="0">
    <oddHeader xml:space="preserve">&amp;C&amp;"Albertus Extra Bold,Bold"&amp;16
&amp;"Times New Roman,Regular"&amp;10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16"/>
  <sheetViews>
    <sheetView zoomScale="90" zoomScaleNormal="90" workbookViewId="0">
      <pane xSplit="3" ySplit="2" topLeftCell="D3" activePane="bottomRight" state="frozen"/>
      <selection sqref="A1:N1"/>
      <selection pane="topRight" sqref="A1:N1"/>
      <selection pane="bottomLeft" sqref="A1:N1"/>
      <selection pane="bottomRight"/>
    </sheetView>
  </sheetViews>
  <sheetFormatPr defaultColWidth="8" defaultRowHeight="13" x14ac:dyDescent="0.3"/>
  <cols>
    <col min="1" max="1" width="4.796875" style="22" bestFit="1" customWidth="1"/>
    <col min="2" max="2" width="20.296875" style="23" bestFit="1" customWidth="1"/>
    <col min="3" max="3" width="13.5" style="23" bestFit="1" customWidth="1"/>
    <col min="4" max="4" width="8.69921875" style="68" customWidth="1"/>
    <col min="5" max="5" width="5.69921875" style="23" customWidth="1"/>
    <col min="6" max="6" width="8.69921875" style="69" customWidth="1"/>
    <col min="7" max="7" width="5.69921875" style="23" customWidth="1"/>
    <col min="8" max="8" width="8.69921875" style="68" customWidth="1"/>
    <col min="9" max="9" width="5.69921875" style="23" customWidth="1"/>
    <col min="10" max="10" width="8.69921875" style="68" customWidth="1"/>
    <col min="11" max="11" width="5.69921875" style="23" customWidth="1"/>
    <col min="12" max="12" width="8.69921875" style="68" customWidth="1"/>
    <col min="13" max="13" width="5.69921875" style="23" customWidth="1"/>
    <col min="14" max="14" width="8.69921875" style="26" customWidth="1"/>
    <col min="15" max="15" width="5.69921875" style="26" customWidth="1"/>
    <col min="16" max="16" width="2.796875" style="27" bestFit="1" customWidth="1"/>
    <col min="17" max="16384" width="8" style="23"/>
  </cols>
  <sheetData>
    <row r="1" spans="1:16" s="19" customFormat="1" ht="14.5" x14ac:dyDescent="0.3">
      <c r="B1" s="18" t="str">
        <f>'DEVELOPMENT 1'!A1</f>
        <v>WEST MIDLANDS DEVELOPMENT &amp; PREPARATION GRADES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0"/>
    </row>
    <row r="2" spans="1:16" s="19" customFormat="1" ht="14.5" x14ac:dyDescent="0.3">
      <c r="B2" s="21" t="str">
        <f>'DEVELOPMENT 1'!A2</f>
        <v>4th and 5th May 2024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0"/>
    </row>
    <row r="3" spans="1:16" x14ac:dyDescent="0.3">
      <c r="B3" s="22"/>
      <c r="D3" s="23"/>
      <c r="F3" s="23"/>
      <c r="H3" s="23"/>
      <c r="J3" s="23"/>
      <c r="L3" s="25"/>
      <c r="M3" s="25"/>
    </row>
    <row r="4" spans="1:16" s="29" customFormat="1" ht="14.5" x14ac:dyDescent="0.3">
      <c r="A4" s="63"/>
      <c r="B4" s="66" t="s">
        <v>583</v>
      </c>
      <c r="D4" s="30"/>
      <c r="F4" s="30"/>
      <c r="H4" s="30"/>
      <c r="J4" s="30"/>
      <c r="L4" s="30"/>
      <c r="M4" s="65"/>
      <c r="N4" s="19"/>
      <c r="O4" s="19"/>
      <c r="P4" s="31"/>
    </row>
    <row r="5" spans="1:16" s="29" customFormat="1" ht="14.5" x14ac:dyDescent="0.3">
      <c r="A5" s="63"/>
      <c r="B5" s="64"/>
      <c r="D5" s="30"/>
      <c r="F5" s="30"/>
      <c r="H5" s="30"/>
      <c r="J5" s="30"/>
      <c r="L5" s="30"/>
      <c r="M5" s="65"/>
      <c r="N5" s="19"/>
      <c r="O5" s="19"/>
      <c r="P5" s="31"/>
    </row>
    <row r="6" spans="1:16" x14ac:dyDescent="0.3">
      <c r="A6" s="50"/>
      <c r="B6" s="41" t="s">
        <v>0</v>
      </c>
      <c r="C6" s="41" t="s">
        <v>1</v>
      </c>
      <c r="D6" s="51" t="s">
        <v>2</v>
      </c>
      <c r="E6" s="41" t="s">
        <v>3</v>
      </c>
      <c r="F6" s="51" t="s">
        <v>4</v>
      </c>
      <c r="G6" s="41" t="s">
        <v>3</v>
      </c>
      <c r="H6" s="51" t="s">
        <v>5</v>
      </c>
      <c r="I6" s="41" t="s">
        <v>3</v>
      </c>
      <c r="J6" s="51" t="s">
        <v>6</v>
      </c>
      <c r="K6" s="41" t="s">
        <v>3</v>
      </c>
      <c r="L6" s="51" t="s">
        <v>7</v>
      </c>
      <c r="M6" s="52" t="s">
        <v>3</v>
      </c>
      <c r="N6" s="41" t="s">
        <v>8</v>
      </c>
      <c r="O6" s="41" t="s">
        <v>3</v>
      </c>
      <c r="P6" s="53"/>
    </row>
    <row r="7" spans="1:16" x14ac:dyDescent="0.3">
      <c r="A7" s="9" t="s">
        <v>33</v>
      </c>
      <c r="B7" s="38" t="s">
        <v>328</v>
      </c>
      <c r="C7" s="38" t="s">
        <v>420</v>
      </c>
      <c r="D7" s="3">
        <v>12.2</v>
      </c>
      <c r="E7" s="39">
        <f t="shared" ref="E7:E16" si="0">RANK(D7,D$7:D$16)</f>
        <v>5</v>
      </c>
      <c r="F7" s="3">
        <v>11.2</v>
      </c>
      <c r="G7" s="39">
        <f t="shared" ref="G7:G16" si="1">RANK(F7,F$7:F$16)</f>
        <v>2</v>
      </c>
      <c r="H7" s="3">
        <v>13</v>
      </c>
      <c r="I7" s="39">
        <f t="shared" ref="I7:I16" si="2">RANK(H7,H$7:H$16)</f>
        <v>1</v>
      </c>
      <c r="J7" s="3">
        <v>10.87</v>
      </c>
      <c r="K7" s="39">
        <f t="shared" ref="K7:K16" si="3">RANK(J7,J$7:J$16)</f>
        <v>6</v>
      </c>
      <c r="L7" s="3">
        <v>12.15</v>
      </c>
      <c r="M7" s="39">
        <f t="shared" ref="M7:M16" si="4">RANK(L7,L$7:L$16)</f>
        <v>4</v>
      </c>
      <c r="N7" s="40">
        <f t="shared" ref="N7:N16" si="5">D7+F7+H7+J7+L7</f>
        <v>59.419999999999995</v>
      </c>
      <c r="O7" s="41">
        <f t="shared" ref="O7:O16" si="6">RANK(N7,N$7:N$16)</f>
        <v>1</v>
      </c>
      <c r="P7" s="42" t="str">
        <f>IF(N7&lt;47.5,"To",(IF(N7&lt;55,"At",(IF(N7&lt;60,"Ab","Be")))))</f>
        <v>Ab</v>
      </c>
    </row>
    <row r="8" spans="1:16" x14ac:dyDescent="0.3">
      <c r="A8" s="9">
        <v>10</v>
      </c>
      <c r="B8" s="38" t="s">
        <v>372</v>
      </c>
      <c r="C8" s="38" t="s">
        <v>437</v>
      </c>
      <c r="D8" s="3">
        <v>12.05</v>
      </c>
      <c r="E8" s="39">
        <f t="shared" si="0"/>
        <v>8</v>
      </c>
      <c r="F8" s="3">
        <v>11.4</v>
      </c>
      <c r="G8" s="39">
        <f t="shared" si="1"/>
        <v>1</v>
      </c>
      <c r="H8" s="3">
        <v>11.95</v>
      </c>
      <c r="I8" s="39">
        <f t="shared" si="2"/>
        <v>2</v>
      </c>
      <c r="J8" s="3">
        <v>11.43</v>
      </c>
      <c r="K8" s="39">
        <f t="shared" si="3"/>
        <v>2</v>
      </c>
      <c r="L8" s="3">
        <v>12.55</v>
      </c>
      <c r="M8" s="39">
        <f t="shared" si="4"/>
        <v>2</v>
      </c>
      <c r="N8" s="40">
        <f t="shared" si="5"/>
        <v>59.38000000000001</v>
      </c>
      <c r="O8" s="41">
        <f t="shared" si="6"/>
        <v>2</v>
      </c>
      <c r="P8" s="42" t="str">
        <f t="shared" ref="P8:P16" si="7">IF(N8&lt;47.5,"To",(IF(N8&lt;55,"At",(IF(N8&lt;60,"Ab","Be")))))</f>
        <v>Ab</v>
      </c>
    </row>
    <row r="9" spans="1:16" x14ac:dyDescent="0.3">
      <c r="A9" s="9" t="s">
        <v>15</v>
      </c>
      <c r="B9" s="38" t="s">
        <v>329</v>
      </c>
      <c r="C9" s="38" t="s">
        <v>22</v>
      </c>
      <c r="D9" s="3">
        <v>12.3</v>
      </c>
      <c r="E9" s="39">
        <f t="shared" si="0"/>
        <v>4</v>
      </c>
      <c r="F9" s="3">
        <v>10.64</v>
      </c>
      <c r="G9" s="39">
        <f t="shared" si="1"/>
        <v>5</v>
      </c>
      <c r="H9" s="3">
        <v>11.8</v>
      </c>
      <c r="I9" s="39">
        <f t="shared" si="2"/>
        <v>3</v>
      </c>
      <c r="J9" s="3">
        <v>11.97</v>
      </c>
      <c r="K9" s="39">
        <f t="shared" si="3"/>
        <v>1</v>
      </c>
      <c r="L9" s="3">
        <v>12.6</v>
      </c>
      <c r="M9" s="39">
        <f t="shared" si="4"/>
        <v>1</v>
      </c>
      <c r="N9" s="40">
        <f t="shared" si="5"/>
        <v>59.31</v>
      </c>
      <c r="O9" s="41">
        <f t="shared" si="6"/>
        <v>3</v>
      </c>
      <c r="P9" s="42" t="str">
        <f t="shared" si="7"/>
        <v>Ab</v>
      </c>
    </row>
    <row r="10" spans="1:16" x14ac:dyDescent="0.3">
      <c r="A10" s="9">
        <v>5</v>
      </c>
      <c r="B10" s="38" t="s">
        <v>330</v>
      </c>
      <c r="C10" s="38" t="s">
        <v>22</v>
      </c>
      <c r="D10" s="3">
        <v>12.4</v>
      </c>
      <c r="E10" s="39">
        <f t="shared" si="0"/>
        <v>3</v>
      </c>
      <c r="F10" s="3">
        <v>10.34</v>
      </c>
      <c r="G10" s="39">
        <f t="shared" si="1"/>
        <v>6</v>
      </c>
      <c r="H10" s="3">
        <v>11.65</v>
      </c>
      <c r="I10" s="39">
        <f t="shared" si="2"/>
        <v>5</v>
      </c>
      <c r="J10" s="3">
        <v>11.4</v>
      </c>
      <c r="K10" s="39">
        <f t="shared" si="3"/>
        <v>3</v>
      </c>
      <c r="L10" s="3">
        <v>12.4</v>
      </c>
      <c r="M10" s="39">
        <f t="shared" si="4"/>
        <v>3</v>
      </c>
      <c r="N10" s="40">
        <f t="shared" si="5"/>
        <v>58.19</v>
      </c>
      <c r="O10" s="41">
        <f t="shared" si="6"/>
        <v>4</v>
      </c>
      <c r="P10" s="42" t="str">
        <f t="shared" si="7"/>
        <v>Ab</v>
      </c>
    </row>
    <row r="11" spans="1:16" x14ac:dyDescent="0.3">
      <c r="A11" s="9">
        <v>9</v>
      </c>
      <c r="B11" s="38" t="s">
        <v>585</v>
      </c>
      <c r="C11" s="38" t="s">
        <v>429</v>
      </c>
      <c r="D11" s="3">
        <v>12.15</v>
      </c>
      <c r="E11" s="39">
        <f t="shared" si="0"/>
        <v>6</v>
      </c>
      <c r="F11" s="3">
        <v>11</v>
      </c>
      <c r="G11" s="39">
        <f t="shared" si="1"/>
        <v>4</v>
      </c>
      <c r="H11" s="3">
        <v>11.75</v>
      </c>
      <c r="I11" s="39">
        <f t="shared" si="2"/>
        <v>4</v>
      </c>
      <c r="J11" s="3">
        <v>10.5</v>
      </c>
      <c r="K11" s="39">
        <f t="shared" si="3"/>
        <v>7</v>
      </c>
      <c r="L11" s="3">
        <v>11.25</v>
      </c>
      <c r="M11" s="39">
        <f t="shared" si="4"/>
        <v>7</v>
      </c>
      <c r="N11" s="40">
        <f t="shared" si="5"/>
        <v>56.65</v>
      </c>
      <c r="O11" s="41">
        <f t="shared" si="6"/>
        <v>5</v>
      </c>
      <c r="P11" s="42" t="str">
        <f t="shared" si="7"/>
        <v>Ab</v>
      </c>
    </row>
    <row r="12" spans="1:16" x14ac:dyDescent="0.3">
      <c r="A12" s="9" t="s">
        <v>18</v>
      </c>
      <c r="B12" s="38" t="s">
        <v>325</v>
      </c>
      <c r="C12" s="38" t="s">
        <v>420</v>
      </c>
      <c r="D12" s="3">
        <v>12.45</v>
      </c>
      <c r="E12" s="39">
        <f t="shared" si="0"/>
        <v>2</v>
      </c>
      <c r="F12" s="3">
        <v>11.07</v>
      </c>
      <c r="G12" s="39">
        <f t="shared" si="1"/>
        <v>3</v>
      </c>
      <c r="H12" s="3">
        <v>10.6</v>
      </c>
      <c r="I12" s="39">
        <f t="shared" si="2"/>
        <v>6</v>
      </c>
      <c r="J12" s="3">
        <v>11.1</v>
      </c>
      <c r="K12" s="39">
        <f t="shared" si="3"/>
        <v>4</v>
      </c>
      <c r="L12" s="3">
        <v>11</v>
      </c>
      <c r="M12" s="39">
        <f t="shared" si="4"/>
        <v>8</v>
      </c>
      <c r="N12" s="40">
        <f t="shared" si="5"/>
        <v>56.22</v>
      </c>
      <c r="O12" s="41">
        <f t="shared" si="6"/>
        <v>6</v>
      </c>
      <c r="P12" s="42" t="str">
        <f t="shared" si="7"/>
        <v>Ab</v>
      </c>
    </row>
    <row r="13" spans="1:16" x14ac:dyDescent="0.3">
      <c r="A13" s="9" t="s">
        <v>117</v>
      </c>
      <c r="B13" s="38" t="s">
        <v>316</v>
      </c>
      <c r="C13" s="38" t="s">
        <v>682</v>
      </c>
      <c r="D13" s="3">
        <v>12.55</v>
      </c>
      <c r="E13" s="39">
        <f t="shared" si="0"/>
        <v>1</v>
      </c>
      <c r="F13" s="3">
        <v>9.9</v>
      </c>
      <c r="G13" s="39">
        <f t="shared" si="1"/>
        <v>8</v>
      </c>
      <c r="H13" s="3">
        <v>10.6</v>
      </c>
      <c r="I13" s="39">
        <f t="shared" si="2"/>
        <v>6</v>
      </c>
      <c r="J13" s="3">
        <v>9.1999999999999993</v>
      </c>
      <c r="K13" s="39">
        <f t="shared" si="3"/>
        <v>8</v>
      </c>
      <c r="L13" s="3">
        <v>11.65</v>
      </c>
      <c r="M13" s="39">
        <f t="shared" si="4"/>
        <v>5</v>
      </c>
      <c r="N13" s="40">
        <f t="shared" si="5"/>
        <v>53.9</v>
      </c>
      <c r="O13" s="41">
        <f t="shared" si="6"/>
        <v>7</v>
      </c>
      <c r="P13" s="42" t="str">
        <f t="shared" si="7"/>
        <v>At</v>
      </c>
    </row>
    <row r="14" spans="1:16" x14ac:dyDescent="0.3">
      <c r="A14" s="9" t="s">
        <v>31</v>
      </c>
      <c r="B14" s="38" t="s">
        <v>361</v>
      </c>
      <c r="C14" s="38" t="s">
        <v>76</v>
      </c>
      <c r="D14" s="3">
        <v>12.05</v>
      </c>
      <c r="E14" s="39">
        <f t="shared" si="0"/>
        <v>8</v>
      </c>
      <c r="F14" s="3">
        <v>10.27</v>
      </c>
      <c r="G14" s="39">
        <f t="shared" si="1"/>
        <v>7</v>
      </c>
      <c r="H14" s="3">
        <v>8.5500000000000007</v>
      </c>
      <c r="I14" s="39">
        <f t="shared" si="2"/>
        <v>9</v>
      </c>
      <c r="J14" s="3">
        <v>11</v>
      </c>
      <c r="K14" s="39">
        <f t="shared" si="3"/>
        <v>5</v>
      </c>
      <c r="L14" s="3">
        <v>10.8</v>
      </c>
      <c r="M14" s="39">
        <f t="shared" si="4"/>
        <v>9</v>
      </c>
      <c r="N14" s="40">
        <f t="shared" si="5"/>
        <v>52.67</v>
      </c>
      <c r="O14" s="41">
        <f t="shared" si="6"/>
        <v>8</v>
      </c>
      <c r="P14" s="42" t="str">
        <f t="shared" si="7"/>
        <v>At</v>
      </c>
    </row>
    <row r="15" spans="1:16" x14ac:dyDescent="0.3">
      <c r="A15" s="9" t="s">
        <v>116</v>
      </c>
      <c r="B15" s="38" t="s">
        <v>323</v>
      </c>
      <c r="C15" s="38" t="s">
        <v>682</v>
      </c>
      <c r="D15" s="3">
        <v>12.05</v>
      </c>
      <c r="E15" s="39">
        <f t="shared" si="0"/>
        <v>8</v>
      </c>
      <c r="F15" s="3">
        <v>6.94</v>
      </c>
      <c r="G15" s="39">
        <f t="shared" si="1"/>
        <v>10</v>
      </c>
      <c r="H15" s="3">
        <v>9.9499999999999993</v>
      </c>
      <c r="I15" s="39">
        <f t="shared" si="2"/>
        <v>8</v>
      </c>
      <c r="J15" s="3">
        <v>8.1</v>
      </c>
      <c r="K15" s="39">
        <f t="shared" si="3"/>
        <v>9</v>
      </c>
      <c r="L15" s="3">
        <v>11.65</v>
      </c>
      <c r="M15" s="39">
        <f t="shared" si="4"/>
        <v>5</v>
      </c>
      <c r="N15" s="40">
        <f t="shared" si="5"/>
        <v>48.69</v>
      </c>
      <c r="O15" s="41">
        <f t="shared" si="6"/>
        <v>9</v>
      </c>
      <c r="P15" s="42" t="str">
        <f t="shared" si="7"/>
        <v>At</v>
      </c>
    </row>
    <row r="16" spans="1:16" x14ac:dyDescent="0.3">
      <c r="A16" s="9">
        <v>11</v>
      </c>
      <c r="B16" s="38" t="s">
        <v>584</v>
      </c>
      <c r="C16" s="38" t="s">
        <v>313</v>
      </c>
      <c r="D16" s="3">
        <v>12.15</v>
      </c>
      <c r="E16" s="39">
        <f t="shared" si="0"/>
        <v>6</v>
      </c>
      <c r="F16" s="3">
        <v>8.8699999999999992</v>
      </c>
      <c r="G16" s="39">
        <f t="shared" si="1"/>
        <v>9</v>
      </c>
      <c r="H16" s="5">
        <v>0</v>
      </c>
      <c r="I16" s="39">
        <f t="shared" si="2"/>
        <v>10</v>
      </c>
      <c r="J16" s="5">
        <v>0</v>
      </c>
      <c r="K16" s="39">
        <f t="shared" si="3"/>
        <v>10</v>
      </c>
      <c r="L16" s="5">
        <v>0</v>
      </c>
      <c r="M16" s="39">
        <f t="shared" si="4"/>
        <v>10</v>
      </c>
      <c r="N16" s="40">
        <f t="shared" si="5"/>
        <v>21.02</v>
      </c>
      <c r="O16" s="41">
        <f t="shared" si="6"/>
        <v>10</v>
      </c>
      <c r="P16" s="42" t="str">
        <f t="shared" si="7"/>
        <v>To</v>
      </c>
    </row>
  </sheetData>
  <mergeCells count="2">
    <mergeCell ref="B1:O1"/>
    <mergeCell ref="B2:O2"/>
  </mergeCells>
  <conditionalFormatting sqref="E7:E16 G7:G16 I7:I16 K7:K16 M7:M16">
    <cfRule type="cellIs" dxfId="80" priority="79" stopIfTrue="1" operator="equal">
      <formula>1</formula>
    </cfRule>
  </conditionalFormatting>
  <conditionalFormatting sqref="O7:O65536">
    <cfRule type="cellIs" dxfId="79" priority="100" stopIfTrue="1" operator="equal">
      <formula>1</formula>
    </cfRule>
    <cfRule type="cellIs" dxfId="78" priority="101" stopIfTrue="1" operator="equal">
      <formula>2</formula>
    </cfRule>
    <cfRule type="cellIs" dxfId="77" priority="102" stopIfTrue="1" operator="equal">
      <formula>3</formula>
    </cfRule>
  </conditionalFormatting>
  <conditionalFormatting sqref="O3:O5">
    <cfRule type="cellIs" dxfId="76" priority="4" stopIfTrue="1" operator="equal">
      <formula>1</formula>
    </cfRule>
    <cfRule type="cellIs" dxfId="75" priority="5" stopIfTrue="1" operator="equal">
      <formula>2</formula>
    </cfRule>
    <cfRule type="cellIs" dxfId="74" priority="6" stopIfTrue="1" operator="equal">
      <formula>3</formula>
    </cfRule>
  </conditionalFormatting>
  <conditionalFormatting sqref="O6">
    <cfRule type="cellIs" dxfId="73" priority="1" stopIfTrue="1" operator="equal">
      <formula>1</formula>
    </cfRule>
    <cfRule type="cellIs" dxfId="72" priority="2" stopIfTrue="1" operator="equal">
      <formula>2</formula>
    </cfRule>
    <cfRule type="cellIs" dxfId="71" priority="3" stopIfTrue="1" operator="equal">
      <formula>3</formula>
    </cfRule>
  </conditionalFormatting>
  <printOptions horizontalCentered="1"/>
  <pageMargins left="0.19685039370078741" right="0.19685039370078741" top="0.62992125984251968" bottom="0.11811023622047245" header="0.11811023622047245" footer="0.11811023622047245"/>
  <pageSetup paperSize="9" scale="87" orientation="portrait" horizontalDpi="300" verticalDpi="300" r:id="rId1"/>
  <headerFooter alignWithMargins="0">
    <oddHeader xml:space="preserve">&amp;C&amp;"Albertus Extra Bold,Bold"&amp;16
&amp;"Times New Roman,Regular"&amp;10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E68"/>
  <sheetViews>
    <sheetView zoomScale="90" zoomScaleNormal="90" workbookViewId="0">
      <pane ySplit="6" topLeftCell="A7" activePane="bottomLeft" state="frozen"/>
      <selection pane="bottomLeft"/>
    </sheetView>
  </sheetViews>
  <sheetFormatPr defaultColWidth="7.796875" defaultRowHeight="13" x14ac:dyDescent="0.3"/>
  <cols>
    <col min="1" max="1" width="4.19921875" style="23" customWidth="1"/>
    <col min="2" max="2" width="19.796875" style="23" bestFit="1" customWidth="1"/>
    <col min="3" max="3" width="16.69921875" style="23" bestFit="1" customWidth="1"/>
    <col min="4" max="4" width="8.69921875" style="69" customWidth="1"/>
    <col min="5" max="5" width="5.69921875" style="23" customWidth="1"/>
    <col min="6" max="6" width="8.69921875" style="69" customWidth="1"/>
    <col min="7" max="7" width="5.69921875" style="23" customWidth="1"/>
    <col min="8" max="8" width="8.69921875" style="69" customWidth="1"/>
    <col min="9" max="9" width="5.69921875" style="23" customWidth="1"/>
    <col min="10" max="10" width="8.69921875" style="69" customWidth="1"/>
    <col min="11" max="11" width="5.69921875" style="23" customWidth="1"/>
    <col min="12" max="12" width="8.69921875" style="23" customWidth="1"/>
    <col min="13" max="13" width="5.69921875" style="23" customWidth="1"/>
    <col min="14" max="14" width="8.69921875" style="26" customWidth="1"/>
    <col min="15" max="15" width="5.69921875" style="26" customWidth="1"/>
    <col min="16" max="16" width="2.796875" style="27" bestFit="1" customWidth="1"/>
    <col min="17" max="17" width="5.796875" style="23" customWidth="1"/>
    <col min="18" max="18" width="8.5" style="72" bestFit="1" customWidth="1"/>
    <col min="19" max="16384" width="7.796875" style="23"/>
  </cols>
  <sheetData>
    <row r="1" spans="1:31" s="19" customFormat="1" ht="14.5" x14ac:dyDescent="0.3">
      <c r="B1" s="18" t="str">
        <f>'DEVELOPMENT 1'!A1</f>
        <v>WEST MIDLANDS DEVELOPMENT &amp; PREPARATION GRADES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0"/>
      <c r="R1" s="70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1" s="19" customFormat="1" ht="14.5" x14ac:dyDescent="0.3">
      <c r="A2" s="71"/>
      <c r="B2" s="21" t="str">
        <f>'DEVELOPMENT 1'!A2</f>
        <v>4th and 5th May 2024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0"/>
      <c r="R2" s="7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">
      <c r="L3" s="69"/>
      <c r="M3" s="25"/>
      <c r="P3" s="31"/>
      <c r="Q3" s="68"/>
    </row>
    <row r="4" spans="1:31" s="29" customFormat="1" ht="14.5" x14ac:dyDescent="0.3">
      <c r="B4" s="73" t="s">
        <v>497</v>
      </c>
      <c r="C4" s="73"/>
      <c r="D4" s="74"/>
      <c r="F4" s="74"/>
      <c r="H4" s="74"/>
      <c r="J4" s="74"/>
      <c r="L4" s="74"/>
      <c r="M4" s="65"/>
      <c r="N4" s="19"/>
      <c r="O4" s="19"/>
      <c r="P4" s="75"/>
      <c r="Q4" s="75"/>
      <c r="R4" s="76"/>
    </row>
    <row r="5" spans="1:31" x14ac:dyDescent="0.3">
      <c r="L5" s="69"/>
    </row>
    <row r="6" spans="1:31" x14ac:dyDescent="0.3">
      <c r="A6" s="50"/>
      <c r="B6" s="41" t="s">
        <v>0</v>
      </c>
      <c r="C6" s="41" t="s">
        <v>1</v>
      </c>
      <c r="D6" s="51" t="s">
        <v>2</v>
      </c>
      <c r="E6" s="41" t="s">
        <v>3</v>
      </c>
      <c r="F6" s="51" t="s">
        <v>4</v>
      </c>
      <c r="G6" s="41" t="s">
        <v>3</v>
      </c>
      <c r="H6" s="51" t="s">
        <v>5</v>
      </c>
      <c r="I6" s="41" t="s">
        <v>3</v>
      </c>
      <c r="J6" s="51" t="s">
        <v>6</v>
      </c>
      <c r="K6" s="41" t="s">
        <v>3</v>
      </c>
      <c r="L6" s="51" t="s">
        <v>7</v>
      </c>
      <c r="M6" s="52" t="s">
        <v>3</v>
      </c>
      <c r="N6" s="41" t="s">
        <v>8</v>
      </c>
      <c r="O6" s="41" t="s">
        <v>3</v>
      </c>
      <c r="P6" s="53"/>
      <c r="R6" s="23"/>
    </row>
    <row r="7" spans="1:31" x14ac:dyDescent="0.3">
      <c r="A7" s="9">
        <v>50</v>
      </c>
      <c r="B7" s="38" t="s">
        <v>242</v>
      </c>
      <c r="C7" s="38" t="s">
        <v>404</v>
      </c>
      <c r="D7" s="11">
        <v>12.55</v>
      </c>
      <c r="E7" s="39">
        <f t="shared" ref="E7:E38" si="0">RANK(D7,D$7:D$68)</f>
        <v>14</v>
      </c>
      <c r="F7" s="11">
        <v>12.74</v>
      </c>
      <c r="G7" s="39">
        <f t="shared" ref="G7:G38" si="1">RANK(F7,F$7:F$68)</f>
        <v>3</v>
      </c>
      <c r="H7" s="11">
        <v>12</v>
      </c>
      <c r="I7" s="39">
        <f t="shared" ref="I7:I38" si="2">RANK(H7,H$7:H$68)</f>
        <v>18</v>
      </c>
      <c r="J7" s="11">
        <v>13.44</v>
      </c>
      <c r="K7" s="39">
        <f t="shared" ref="K7:K38" si="3">RANK(J7,J$7:J$68)</f>
        <v>1</v>
      </c>
      <c r="L7" s="11">
        <v>13.1</v>
      </c>
      <c r="M7" s="39">
        <f t="shared" ref="M7:M38" si="4">RANK(L7,L$7:L$68)</f>
        <v>1</v>
      </c>
      <c r="N7" s="40">
        <f t="shared" ref="N7:N38" si="5">D7+F7+H7+J7+L7</f>
        <v>63.83</v>
      </c>
      <c r="O7" s="41">
        <f t="shared" ref="O7:O38" si="6">RANK(N7,N$7:N$68)</f>
        <v>1</v>
      </c>
      <c r="P7" s="42" t="str">
        <f>IF(N7&lt;47.5,"To",(IF(N7&lt;55,"At",(IF(N7&lt;60,"Ab","Be")))))</f>
        <v>Be</v>
      </c>
      <c r="Q7" s="22"/>
    </row>
    <row r="8" spans="1:31" x14ac:dyDescent="0.3">
      <c r="A8" s="9" t="s">
        <v>334</v>
      </c>
      <c r="B8" s="38" t="s">
        <v>523</v>
      </c>
      <c r="C8" s="38" t="s">
        <v>429</v>
      </c>
      <c r="D8" s="11">
        <v>12.6</v>
      </c>
      <c r="E8" s="39">
        <f t="shared" si="0"/>
        <v>6</v>
      </c>
      <c r="F8" s="11">
        <v>12.47</v>
      </c>
      <c r="G8" s="39">
        <f t="shared" si="1"/>
        <v>6</v>
      </c>
      <c r="H8" s="11">
        <v>12.3</v>
      </c>
      <c r="I8" s="39">
        <f t="shared" si="2"/>
        <v>3</v>
      </c>
      <c r="J8" s="11">
        <v>12.77</v>
      </c>
      <c r="K8" s="39">
        <f t="shared" si="3"/>
        <v>4</v>
      </c>
      <c r="L8" s="11">
        <v>12.532999999999999</v>
      </c>
      <c r="M8" s="39">
        <f t="shared" si="4"/>
        <v>5</v>
      </c>
      <c r="N8" s="40">
        <f t="shared" si="5"/>
        <v>62.673000000000002</v>
      </c>
      <c r="O8" s="41">
        <f t="shared" si="6"/>
        <v>2</v>
      </c>
      <c r="P8" s="42" t="str">
        <f t="shared" ref="P8:P68" si="7">IF(N8&lt;47.5,"To",(IF(N8&lt;55,"At",(IF(N8&lt;60,"Ab","Be")))))</f>
        <v>Be</v>
      </c>
      <c r="Q8" s="22"/>
    </row>
    <row r="9" spans="1:31" x14ac:dyDescent="0.3">
      <c r="A9" s="9">
        <v>71</v>
      </c>
      <c r="B9" s="38" t="s">
        <v>517</v>
      </c>
      <c r="C9" s="38" t="s">
        <v>420</v>
      </c>
      <c r="D9" s="11">
        <v>12.5</v>
      </c>
      <c r="E9" s="39">
        <f t="shared" si="0"/>
        <v>16</v>
      </c>
      <c r="F9" s="11">
        <v>11.54</v>
      </c>
      <c r="G9" s="39">
        <f t="shared" si="1"/>
        <v>23</v>
      </c>
      <c r="H9" s="11">
        <v>12.35</v>
      </c>
      <c r="I9" s="39">
        <f t="shared" si="2"/>
        <v>2</v>
      </c>
      <c r="J9" s="11">
        <v>13.3</v>
      </c>
      <c r="K9" s="39">
        <f t="shared" si="3"/>
        <v>2</v>
      </c>
      <c r="L9" s="11">
        <v>12.7</v>
      </c>
      <c r="M9" s="39">
        <f t="shared" si="4"/>
        <v>2</v>
      </c>
      <c r="N9" s="40">
        <f t="shared" si="5"/>
        <v>62.39</v>
      </c>
      <c r="O9" s="41">
        <f t="shared" si="6"/>
        <v>3</v>
      </c>
      <c r="P9" s="42" t="str">
        <f t="shared" si="7"/>
        <v>Be</v>
      </c>
      <c r="Q9" s="22"/>
    </row>
    <row r="10" spans="1:31" x14ac:dyDescent="0.3">
      <c r="A10" s="9" t="s">
        <v>117</v>
      </c>
      <c r="B10" s="38" t="s">
        <v>501</v>
      </c>
      <c r="C10" s="38" t="s">
        <v>404</v>
      </c>
      <c r="D10" s="11">
        <v>12.6</v>
      </c>
      <c r="E10" s="39">
        <f t="shared" si="0"/>
        <v>6</v>
      </c>
      <c r="F10" s="11">
        <v>12.84</v>
      </c>
      <c r="G10" s="39">
        <f t="shared" si="1"/>
        <v>1</v>
      </c>
      <c r="H10" s="11">
        <v>11.95</v>
      </c>
      <c r="I10" s="39">
        <f t="shared" si="2"/>
        <v>21</v>
      </c>
      <c r="J10" s="11">
        <v>12.57</v>
      </c>
      <c r="K10" s="39">
        <f t="shared" si="3"/>
        <v>6</v>
      </c>
      <c r="L10" s="11">
        <v>12.233000000000001</v>
      </c>
      <c r="M10" s="39">
        <f t="shared" si="4"/>
        <v>9</v>
      </c>
      <c r="N10" s="40">
        <f t="shared" si="5"/>
        <v>62.192999999999998</v>
      </c>
      <c r="O10" s="41">
        <f t="shared" si="6"/>
        <v>4</v>
      </c>
      <c r="P10" s="42" t="str">
        <f t="shared" si="7"/>
        <v>Be</v>
      </c>
      <c r="Q10" s="22"/>
    </row>
    <row r="11" spans="1:31" x14ac:dyDescent="0.3">
      <c r="A11" s="61" t="s">
        <v>241</v>
      </c>
      <c r="B11" s="55" t="s">
        <v>529</v>
      </c>
      <c r="C11" s="55" t="s">
        <v>387</v>
      </c>
      <c r="D11" s="62">
        <v>12.6</v>
      </c>
      <c r="E11" s="57">
        <f t="shared" si="0"/>
        <v>6</v>
      </c>
      <c r="F11" s="62">
        <v>12.8</v>
      </c>
      <c r="G11" s="57">
        <f t="shared" si="1"/>
        <v>2</v>
      </c>
      <c r="H11" s="62">
        <v>12.3</v>
      </c>
      <c r="I11" s="57">
        <f t="shared" si="2"/>
        <v>3</v>
      </c>
      <c r="J11" s="62">
        <v>12.04</v>
      </c>
      <c r="K11" s="57">
        <f t="shared" si="3"/>
        <v>15</v>
      </c>
      <c r="L11" s="62">
        <v>11.9</v>
      </c>
      <c r="M11" s="57">
        <f t="shared" si="4"/>
        <v>15</v>
      </c>
      <c r="N11" s="58">
        <f t="shared" si="5"/>
        <v>61.64</v>
      </c>
      <c r="O11" s="59">
        <f t="shared" si="6"/>
        <v>5</v>
      </c>
      <c r="P11" s="60" t="str">
        <f t="shared" si="7"/>
        <v>Be</v>
      </c>
      <c r="Q11" s="22"/>
    </row>
    <row r="12" spans="1:31" x14ac:dyDescent="0.3">
      <c r="A12" s="9" t="s">
        <v>335</v>
      </c>
      <c r="B12" s="38" t="s">
        <v>524</v>
      </c>
      <c r="C12" s="38" t="s">
        <v>429</v>
      </c>
      <c r="D12" s="11">
        <v>12.5</v>
      </c>
      <c r="E12" s="39">
        <f t="shared" si="0"/>
        <v>16</v>
      </c>
      <c r="F12" s="11">
        <v>12.3</v>
      </c>
      <c r="G12" s="39">
        <f t="shared" si="1"/>
        <v>7</v>
      </c>
      <c r="H12" s="11">
        <v>12.2</v>
      </c>
      <c r="I12" s="39">
        <f t="shared" si="2"/>
        <v>9</v>
      </c>
      <c r="J12" s="11">
        <v>12.9</v>
      </c>
      <c r="K12" s="39">
        <f t="shared" si="3"/>
        <v>3</v>
      </c>
      <c r="L12" s="11">
        <v>11.667</v>
      </c>
      <c r="M12" s="39">
        <f t="shared" si="4"/>
        <v>28</v>
      </c>
      <c r="N12" s="40">
        <f t="shared" si="5"/>
        <v>61.567</v>
      </c>
      <c r="O12" s="41">
        <f t="shared" si="6"/>
        <v>6</v>
      </c>
      <c r="P12" s="42" t="str">
        <f t="shared" si="7"/>
        <v>Be</v>
      </c>
      <c r="Q12" s="22"/>
    </row>
    <row r="13" spans="1:31" x14ac:dyDescent="0.3">
      <c r="A13" s="9">
        <v>67</v>
      </c>
      <c r="B13" s="38" t="s">
        <v>513</v>
      </c>
      <c r="C13" s="38" t="s">
        <v>420</v>
      </c>
      <c r="D13" s="11">
        <v>12.7</v>
      </c>
      <c r="E13" s="39">
        <f t="shared" si="0"/>
        <v>1</v>
      </c>
      <c r="F13" s="11">
        <v>12.67</v>
      </c>
      <c r="G13" s="39">
        <f t="shared" si="1"/>
        <v>5</v>
      </c>
      <c r="H13" s="11">
        <v>12.05</v>
      </c>
      <c r="I13" s="39">
        <f t="shared" si="2"/>
        <v>16</v>
      </c>
      <c r="J13" s="11">
        <v>11.77</v>
      </c>
      <c r="K13" s="39">
        <f t="shared" si="3"/>
        <v>28</v>
      </c>
      <c r="L13" s="11">
        <v>11.7</v>
      </c>
      <c r="M13" s="39">
        <f t="shared" si="4"/>
        <v>25</v>
      </c>
      <c r="N13" s="40">
        <f t="shared" si="5"/>
        <v>60.89</v>
      </c>
      <c r="O13" s="41">
        <f t="shared" si="6"/>
        <v>7</v>
      </c>
      <c r="P13" s="42" t="str">
        <f t="shared" si="7"/>
        <v>Be</v>
      </c>
      <c r="Q13" s="22"/>
    </row>
    <row r="14" spans="1:31" x14ac:dyDescent="0.3">
      <c r="A14" s="61" t="s">
        <v>367</v>
      </c>
      <c r="B14" s="55" t="s">
        <v>534</v>
      </c>
      <c r="C14" s="55" t="s">
        <v>387</v>
      </c>
      <c r="D14" s="62">
        <v>12.7</v>
      </c>
      <c r="E14" s="57">
        <f t="shared" si="0"/>
        <v>1</v>
      </c>
      <c r="F14" s="62">
        <v>11.44</v>
      </c>
      <c r="G14" s="57">
        <f t="shared" si="1"/>
        <v>25</v>
      </c>
      <c r="H14" s="62">
        <v>12.25</v>
      </c>
      <c r="I14" s="57">
        <f t="shared" si="2"/>
        <v>5</v>
      </c>
      <c r="J14" s="62">
        <v>11.8</v>
      </c>
      <c r="K14" s="57">
        <f t="shared" si="3"/>
        <v>24</v>
      </c>
      <c r="L14" s="62">
        <v>12.567</v>
      </c>
      <c r="M14" s="57">
        <f t="shared" si="4"/>
        <v>4</v>
      </c>
      <c r="N14" s="58">
        <f t="shared" si="5"/>
        <v>60.756999999999998</v>
      </c>
      <c r="O14" s="59">
        <f t="shared" si="6"/>
        <v>8</v>
      </c>
      <c r="P14" s="60" t="str">
        <f t="shared" si="7"/>
        <v>Be</v>
      </c>
      <c r="Q14" s="22"/>
    </row>
    <row r="15" spans="1:31" x14ac:dyDescent="0.3">
      <c r="A15" s="9" t="s">
        <v>271</v>
      </c>
      <c r="B15" s="38" t="s">
        <v>548</v>
      </c>
      <c r="C15" s="38" t="s">
        <v>327</v>
      </c>
      <c r="D15" s="11">
        <v>12.35</v>
      </c>
      <c r="E15" s="39">
        <f t="shared" si="0"/>
        <v>33</v>
      </c>
      <c r="F15" s="11">
        <v>12.04</v>
      </c>
      <c r="G15" s="39">
        <f t="shared" si="1"/>
        <v>11</v>
      </c>
      <c r="H15" s="11">
        <v>12.4</v>
      </c>
      <c r="I15" s="39">
        <f t="shared" si="2"/>
        <v>1</v>
      </c>
      <c r="J15" s="11">
        <v>11.97</v>
      </c>
      <c r="K15" s="39">
        <f t="shared" si="3"/>
        <v>19</v>
      </c>
      <c r="L15" s="11">
        <v>11.733000000000001</v>
      </c>
      <c r="M15" s="39">
        <f t="shared" si="4"/>
        <v>23</v>
      </c>
      <c r="N15" s="40">
        <f t="shared" si="5"/>
        <v>60.492999999999995</v>
      </c>
      <c r="O15" s="41">
        <f t="shared" si="6"/>
        <v>9</v>
      </c>
      <c r="P15" s="42" t="str">
        <f t="shared" si="7"/>
        <v>Be</v>
      </c>
      <c r="Q15" s="22"/>
    </row>
    <row r="16" spans="1:31" x14ac:dyDescent="0.3">
      <c r="A16" s="9" t="s">
        <v>193</v>
      </c>
      <c r="B16" s="38" t="s">
        <v>525</v>
      </c>
      <c r="C16" s="38" t="s">
        <v>429</v>
      </c>
      <c r="D16" s="11">
        <v>12.65</v>
      </c>
      <c r="E16" s="39">
        <f t="shared" si="0"/>
        <v>4</v>
      </c>
      <c r="F16" s="11">
        <v>12.27</v>
      </c>
      <c r="G16" s="39">
        <f t="shared" si="1"/>
        <v>9</v>
      </c>
      <c r="H16" s="11">
        <v>12.2</v>
      </c>
      <c r="I16" s="39">
        <f t="shared" si="2"/>
        <v>9</v>
      </c>
      <c r="J16" s="11">
        <v>12.07</v>
      </c>
      <c r="K16" s="39">
        <f t="shared" si="3"/>
        <v>13</v>
      </c>
      <c r="L16" s="11">
        <v>11.167</v>
      </c>
      <c r="M16" s="39">
        <f t="shared" si="4"/>
        <v>42</v>
      </c>
      <c r="N16" s="40">
        <f t="shared" si="5"/>
        <v>60.357000000000006</v>
      </c>
      <c r="O16" s="41">
        <f t="shared" si="6"/>
        <v>10</v>
      </c>
      <c r="P16" s="42" t="str">
        <f t="shared" si="7"/>
        <v>Be</v>
      </c>
      <c r="Q16" s="22"/>
    </row>
    <row r="17" spans="1:17" x14ac:dyDescent="0.3">
      <c r="A17" s="9">
        <v>75</v>
      </c>
      <c r="B17" s="38" t="s">
        <v>520</v>
      </c>
      <c r="C17" s="38" t="s">
        <v>429</v>
      </c>
      <c r="D17" s="11">
        <v>12.35</v>
      </c>
      <c r="E17" s="39">
        <f t="shared" si="0"/>
        <v>33</v>
      </c>
      <c r="F17" s="11">
        <v>12.74</v>
      </c>
      <c r="G17" s="39">
        <f t="shared" si="1"/>
        <v>3</v>
      </c>
      <c r="H17" s="11">
        <v>11.55</v>
      </c>
      <c r="I17" s="39">
        <f t="shared" si="2"/>
        <v>36</v>
      </c>
      <c r="J17" s="11">
        <v>11.8</v>
      </c>
      <c r="K17" s="39">
        <f t="shared" si="3"/>
        <v>24</v>
      </c>
      <c r="L17" s="11">
        <v>11.733000000000001</v>
      </c>
      <c r="M17" s="39">
        <f t="shared" si="4"/>
        <v>23</v>
      </c>
      <c r="N17" s="40">
        <f t="shared" si="5"/>
        <v>60.173000000000002</v>
      </c>
      <c r="O17" s="41">
        <f t="shared" si="6"/>
        <v>11</v>
      </c>
      <c r="P17" s="42" t="str">
        <f t="shared" si="7"/>
        <v>Be</v>
      </c>
      <c r="Q17" s="22"/>
    </row>
    <row r="18" spans="1:17" x14ac:dyDescent="0.3">
      <c r="A18" s="9">
        <v>72</v>
      </c>
      <c r="B18" s="38" t="s">
        <v>283</v>
      </c>
      <c r="C18" s="38" t="s">
        <v>420</v>
      </c>
      <c r="D18" s="11">
        <v>12.4</v>
      </c>
      <c r="E18" s="39">
        <f t="shared" si="0"/>
        <v>23</v>
      </c>
      <c r="F18" s="11">
        <v>11.17</v>
      </c>
      <c r="G18" s="39">
        <f t="shared" si="1"/>
        <v>30</v>
      </c>
      <c r="H18" s="11">
        <v>12.15</v>
      </c>
      <c r="I18" s="39">
        <f t="shared" si="2"/>
        <v>13</v>
      </c>
      <c r="J18" s="11">
        <v>12.3</v>
      </c>
      <c r="K18" s="39">
        <f t="shared" si="3"/>
        <v>8</v>
      </c>
      <c r="L18" s="11">
        <v>12.132999999999999</v>
      </c>
      <c r="M18" s="39">
        <f t="shared" si="4"/>
        <v>14</v>
      </c>
      <c r="N18" s="40">
        <f t="shared" si="5"/>
        <v>60.152999999999992</v>
      </c>
      <c r="O18" s="41">
        <f t="shared" si="6"/>
        <v>12</v>
      </c>
      <c r="P18" s="42" t="str">
        <f t="shared" si="7"/>
        <v>Be</v>
      </c>
      <c r="Q18" s="22"/>
    </row>
    <row r="19" spans="1:17" x14ac:dyDescent="0.3">
      <c r="A19" s="9" t="s">
        <v>87</v>
      </c>
      <c r="B19" s="38" t="s">
        <v>502</v>
      </c>
      <c r="C19" s="38" t="s">
        <v>404</v>
      </c>
      <c r="D19" s="11">
        <v>12.3</v>
      </c>
      <c r="E19" s="39">
        <f t="shared" si="0"/>
        <v>41</v>
      </c>
      <c r="F19" s="11">
        <v>11.97</v>
      </c>
      <c r="G19" s="39">
        <f t="shared" si="1"/>
        <v>13</v>
      </c>
      <c r="H19" s="11">
        <v>12</v>
      </c>
      <c r="I19" s="39">
        <f t="shared" si="2"/>
        <v>18</v>
      </c>
      <c r="J19" s="11">
        <v>11.9</v>
      </c>
      <c r="K19" s="39">
        <f t="shared" si="3"/>
        <v>22</v>
      </c>
      <c r="L19" s="11">
        <v>11.8</v>
      </c>
      <c r="M19" s="39">
        <f t="shared" si="4"/>
        <v>21</v>
      </c>
      <c r="N19" s="40">
        <f t="shared" si="5"/>
        <v>59.97</v>
      </c>
      <c r="O19" s="41">
        <f t="shared" si="6"/>
        <v>13</v>
      </c>
      <c r="P19" s="42" t="str">
        <f t="shared" si="7"/>
        <v>Ab</v>
      </c>
      <c r="Q19" s="22"/>
    </row>
    <row r="20" spans="1:17" x14ac:dyDescent="0.3">
      <c r="A20" s="9" t="s">
        <v>66</v>
      </c>
      <c r="B20" s="38" t="s">
        <v>516</v>
      </c>
      <c r="C20" s="38" t="s">
        <v>420</v>
      </c>
      <c r="D20" s="11">
        <v>12.4</v>
      </c>
      <c r="E20" s="39">
        <f t="shared" si="0"/>
        <v>23</v>
      </c>
      <c r="F20" s="11">
        <v>11.94</v>
      </c>
      <c r="G20" s="39">
        <f t="shared" si="1"/>
        <v>14</v>
      </c>
      <c r="H20" s="11">
        <v>11.65</v>
      </c>
      <c r="I20" s="39">
        <f t="shared" si="2"/>
        <v>32</v>
      </c>
      <c r="J20" s="11">
        <v>12.07</v>
      </c>
      <c r="K20" s="39">
        <f t="shared" si="3"/>
        <v>13</v>
      </c>
      <c r="L20" s="11">
        <v>11.867000000000001</v>
      </c>
      <c r="M20" s="39">
        <f t="shared" si="4"/>
        <v>18</v>
      </c>
      <c r="N20" s="40">
        <f t="shared" si="5"/>
        <v>59.927000000000007</v>
      </c>
      <c r="O20" s="41">
        <f t="shared" si="6"/>
        <v>14</v>
      </c>
      <c r="P20" s="42" t="str">
        <f t="shared" si="7"/>
        <v>Ab</v>
      </c>
      <c r="Q20" s="22"/>
    </row>
    <row r="21" spans="1:17" x14ac:dyDescent="0.3">
      <c r="A21" s="9" t="s">
        <v>190</v>
      </c>
      <c r="B21" s="38" t="s">
        <v>522</v>
      </c>
      <c r="C21" s="38" t="s">
        <v>429</v>
      </c>
      <c r="D21" s="11">
        <v>12.4</v>
      </c>
      <c r="E21" s="39">
        <f t="shared" si="0"/>
        <v>23</v>
      </c>
      <c r="F21" s="11">
        <v>12.04</v>
      </c>
      <c r="G21" s="39">
        <f t="shared" si="1"/>
        <v>11</v>
      </c>
      <c r="H21" s="11">
        <v>11.45</v>
      </c>
      <c r="I21" s="39">
        <f t="shared" si="2"/>
        <v>40</v>
      </c>
      <c r="J21" s="11">
        <v>11.74</v>
      </c>
      <c r="K21" s="39">
        <f t="shared" si="3"/>
        <v>29</v>
      </c>
      <c r="L21" s="11">
        <v>12.233000000000001</v>
      </c>
      <c r="M21" s="39">
        <f t="shared" si="4"/>
        <v>9</v>
      </c>
      <c r="N21" s="40">
        <f t="shared" si="5"/>
        <v>59.863</v>
      </c>
      <c r="O21" s="41">
        <f t="shared" si="6"/>
        <v>15</v>
      </c>
      <c r="P21" s="42" t="str">
        <f t="shared" si="7"/>
        <v>Ab</v>
      </c>
      <c r="Q21" s="22"/>
    </row>
    <row r="22" spans="1:17" x14ac:dyDescent="0.3">
      <c r="A22" s="9" t="s">
        <v>26</v>
      </c>
      <c r="B22" s="38" t="s">
        <v>515</v>
      </c>
      <c r="C22" s="38" t="s">
        <v>420</v>
      </c>
      <c r="D22" s="11">
        <v>12.25</v>
      </c>
      <c r="E22" s="39">
        <f t="shared" si="0"/>
        <v>47</v>
      </c>
      <c r="F22" s="11">
        <v>11.9</v>
      </c>
      <c r="G22" s="39">
        <f t="shared" si="1"/>
        <v>15</v>
      </c>
      <c r="H22" s="11">
        <v>11.8</v>
      </c>
      <c r="I22" s="39">
        <f t="shared" si="2"/>
        <v>26</v>
      </c>
      <c r="J22" s="11">
        <v>12.17</v>
      </c>
      <c r="K22" s="39">
        <f t="shared" si="3"/>
        <v>11</v>
      </c>
      <c r="L22" s="11">
        <v>11.632999999999999</v>
      </c>
      <c r="M22" s="39">
        <f t="shared" si="4"/>
        <v>30</v>
      </c>
      <c r="N22" s="40">
        <f t="shared" si="5"/>
        <v>59.753</v>
      </c>
      <c r="O22" s="41">
        <f t="shared" si="6"/>
        <v>16</v>
      </c>
      <c r="P22" s="42" t="str">
        <f t="shared" si="7"/>
        <v>Ab</v>
      </c>
      <c r="Q22" s="22"/>
    </row>
    <row r="23" spans="1:17" x14ac:dyDescent="0.3">
      <c r="A23" s="9" t="s">
        <v>89</v>
      </c>
      <c r="B23" s="38" t="s">
        <v>503</v>
      </c>
      <c r="C23" s="38" t="s">
        <v>385</v>
      </c>
      <c r="D23" s="11">
        <v>12.4</v>
      </c>
      <c r="E23" s="39">
        <f t="shared" si="0"/>
        <v>23</v>
      </c>
      <c r="F23" s="11">
        <v>11.27</v>
      </c>
      <c r="G23" s="39">
        <f t="shared" si="1"/>
        <v>27</v>
      </c>
      <c r="H23" s="11">
        <v>12.2</v>
      </c>
      <c r="I23" s="39">
        <f t="shared" si="2"/>
        <v>9</v>
      </c>
      <c r="J23" s="11">
        <v>11.17</v>
      </c>
      <c r="K23" s="39">
        <f t="shared" si="3"/>
        <v>48</v>
      </c>
      <c r="L23" s="11">
        <v>12.7</v>
      </c>
      <c r="M23" s="39">
        <f t="shared" si="4"/>
        <v>2</v>
      </c>
      <c r="N23" s="40">
        <f t="shared" si="5"/>
        <v>59.740000000000009</v>
      </c>
      <c r="O23" s="41">
        <f t="shared" si="6"/>
        <v>17</v>
      </c>
      <c r="P23" s="42" t="str">
        <f t="shared" si="7"/>
        <v>Ab</v>
      </c>
      <c r="Q23" s="22"/>
    </row>
    <row r="24" spans="1:17" x14ac:dyDescent="0.3">
      <c r="A24" s="9" t="s">
        <v>69</v>
      </c>
      <c r="B24" s="38" t="s">
        <v>518</v>
      </c>
      <c r="C24" s="38" t="s">
        <v>420</v>
      </c>
      <c r="D24" s="11">
        <v>12.15</v>
      </c>
      <c r="E24" s="39">
        <f t="shared" si="0"/>
        <v>51</v>
      </c>
      <c r="F24" s="11">
        <v>11.57</v>
      </c>
      <c r="G24" s="39">
        <f t="shared" si="1"/>
        <v>21</v>
      </c>
      <c r="H24" s="11">
        <v>11.6</v>
      </c>
      <c r="I24" s="39">
        <f t="shared" si="2"/>
        <v>34</v>
      </c>
      <c r="J24" s="11">
        <v>12</v>
      </c>
      <c r="K24" s="39">
        <f t="shared" si="3"/>
        <v>16</v>
      </c>
      <c r="L24" s="11">
        <v>12.367000000000001</v>
      </c>
      <c r="M24" s="39">
        <f t="shared" si="4"/>
        <v>6</v>
      </c>
      <c r="N24" s="40">
        <f t="shared" si="5"/>
        <v>59.686999999999998</v>
      </c>
      <c r="O24" s="41">
        <f t="shared" si="6"/>
        <v>18</v>
      </c>
      <c r="P24" s="42" t="str">
        <f t="shared" si="7"/>
        <v>Ab</v>
      </c>
      <c r="Q24" s="22"/>
    </row>
    <row r="25" spans="1:17" x14ac:dyDescent="0.3">
      <c r="A25" s="9" t="s">
        <v>28</v>
      </c>
      <c r="B25" s="38" t="s">
        <v>514</v>
      </c>
      <c r="C25" s="38" t="s">
        <v>420</v>
      </c>
      <c r="D25" s="11">
        <v>12.45</v>
      </c>
      <c r="E25" s="39">
        <f t="shared" si="0"/>
        <v>18</v>
      </c>
      <c r="F25" s="11">
        <v>10.94</v>
      </c>
      <c r="G25" s="39">
        <f t="shared" si="1"/>
        <v>35</v>
      </c>
      <c r="H25" s="11">
        <v>11.75</v>
      </c>
      <c r="I25" s="39">
        <f t="shared" si="2"/>
        <v>29</v>
      </c>
      <c r="J25" s="11">
        <v>12.64</v>
      </c>
      <c r="K25" s="39">
        <f t="shared" si="3"/>
        <v>5</v>
      </c>
      <c r="L25" s="11">
        <v>11.9</v>
      </c>
      <c r="M25" s="39">
        <f t="shared" si="4"/>
        <v>15</v>
      </c>
      <c r="N25" s="40">
        <f t="shared" si="5"/>
        <v>59.68</v>
      </c>
      <c r="O25" s="41">
        <f t="shared" si="6"/>
        <v>19</v>
      </c>
      <c r="P25" s="42" t="str">
        <f t="shared" si="7"/>
        <v>Ab</v>
      </c>
      <c r="Q25" s="22"/>
    </row>
    <row r="26" spans="1:17" x14ac:dyDescent="0.3">
      <c r="A26" s="9" t="s">
        <v>197</v>
      </c>
      <c r="B26" s="38" t="s">
        <v>527</v>
      </c>
      <c r="C26" s="38" t="s">
        <v>109</v>
      </c>
      <c r="D26" s="11">
        <v>12.25</v>
      </c>
      <c r="E26" s="39">
        <f t="shared" si="0"/>
        <v>47</v>
      </c>
      <c r="F26" s="11">
        <v>11.57</v>
      </c>
      <c r="G26" s="39">
        <f t="shared" si="1"/>
        <v>21</v>
      </c>
      <c r="H26" s="11">
        <v>12.1</v>
      </c>
      <c r="I26" s="39">
        <f t="shared" si="2"/>
        <v>15</v>
      </c>
      <c r="J26" s="11">
        <v>11.4</v>
      </c>
      <c r="K26" s="39">
        <f t="shared" si="3"/>
        <v>42</v>
      </c>
      <c r="L26" s="11">
        <v>12.333</v>
      </c>
      <c r="M26" s="39">
        <f t="shared" si="4"/>
        <v>7</v>
      </c>
      <c r="N26" s="40">
        <f t="shared" si="5"/>
        <v>59.652999999999999</v>
      </c>
      <c r="O26" s="41">
        <f t="shared" si="6"/>
        <v>20</v>
      </c>
      <c r="P26" s="42" t="str">
        <f t="shared" si="7"/>
        <v>Ab</v>
      </c>
      <c r="Q26" s="22"/>
    </row>
    <row r="27" spans="1:17" x14ac:dyDescent="0.3">
      <c r="A27" s="9" t="s">
        <v>357</v>
      </c>
      <c r="B27" s="38" t="s">
        <v>512</v>
      </c>
      <c r="C27" s="38" t="s">
        <v>127</v>
      </c>
      <c r="D27" s="11">
        <v>12.1</v>
      </c>
      <c r="E27" s="39">
        <f t="shared" si="0"/>
        <v>54</v>
      </c>
      <c r="F27" s="11">
        <v>11.77</v>
      </c>
      <c r="G27" s="39">
        <f t="shared" si="1"/>
        <v>19</v>
      </c>
      <c r="H27" s="11">
        <v>11.85</v>
      </c>
      <c r="I27" s="39">
        <f t="shared" si="2"/>
        <v>25</v>
      </c>
      <c r="J27" s="11">
        <v>11.47</v>
      </c>
      <c r="K27" s="39">
        <f t="shared" si="3"/>
        <v>39</v>
      </c>
      <c r="L27" s="11">
        <v>12.3</v>
      </c>
      <c r="M27" s="39">
        <f t="shared" si="4"/>
        <v>8</v>
      </c>
      <c r="N27" s="40">
        <f t="shared" si="5"/>
        <v>59.489999999999995</v>
      </c>
      <c r="O27" s="41">
        <f t="shared" si="6"/>
        <v>21</v>
      </c>
      <c r="P27" s="42" t="str">
        <f t="shared" si="7"/>
        <v>Ab</v>
      </c>
      <c r="Q27" s="22"/>
    </row>
    <row r="28" spans="1:17" x14ac:dyDescent="0.3">
      <c r="A28" s="9" t="s">
        <v>92</v>
      </c>
      <c r="B28" s="38" t="s">
        <v>510</v>
      </c>
      <c r="C28" s="38" t="s">
        <v>127</v>
      </c>
      <c r="D28" s="11">
        <v>12.1</v>
      </c>
      <c r="E28" s="39">
        <f t="shared" si="0"/>
        <v>54</v>
      </c>
      <c r="F28" s="11">
        <v>11.8</v>
      </c>
      <c r="G28" s="39">
        <f t="shared" si="1"/>
        <v>18</v>
      </c>
      <c r="H28" s="11">
        <v>12.25</v>
      </c>
      <c r="I28" s="39">
        <f t="shared" si="2"/>
        <v>5</v>
      </c>
      <c r="J28" s="11">
        <v>11.64</v>
      </c>
      <c r="K28" s="39">
        <f t="shared" si="3"/>
        <v>33</v>
      </c>
      <c r="L28" s="11">
        <v>11.667</v>
      </c>
      <c r="M28" s="39">
        <f t="shared" si="4"/>
        <v>28</v>
      </c>
      <c r="N28" s="40">
        <f t="shared" si="5"/>
        <v>59.457000000000001</v>
      </c>
      <c r="O28" s="41">
        <f t="shared" si="6"/>
        <v>22</v>
      </c>
      <c r="P28" s="42" t="str">
        <f t="shared" si="7"/>
        <v>Ab</v>
      </c>
      <c r="Q28" s="22"/>
    </row>
    <row r="29" spans="1:17" x14ac:dyDescent="0.3">
      <c r="A29" s="9">
        <v>62</v>
      </c>
      <c r="B29" s="38" t="s">
        <v>509</v>
      </c>
      <c r="C29" s="38" t="s">
        <v>127</v>
      </c>
      <c r="D29" s="11">
        <v>12.35</v>
      </c>
      <c r="E29" s="39">
        <f t="shared" si="0"/>
        <v>33</v>
      </c>
      <c r="F29" s="11">
        <v>12.3</v>
      </c>
      <c r="G29" s="39">
        <f t="shared" si="1"/>
        <v>7</v>
      </c>
      <c r="H29" s="11">
        <v>12.2</v>
      </c>
      <c r="I29" s="39">
        <f t="shared" si="2"/>
        <v>9</v>
      </c>
      <c r="J29" s="11">
        <v>10.34</v>
      </c>
      <c r="K29" s="39">
        <f t="shared" si="3"/>
        <v>58</v>
      </c>
      <c r="L29" s="11">
        <v>12.233000000000001</v>
      </c>
      <c r="M29" s="39">
        <f t="shared" si="4"/>
        <v>9</v>
      </c>
      <c r="N29" s="40">
        <f t="shared" si="5"/>
        <v>59.423000000000002</v>
      </c>
      <c r="O29" s="41">
        <f t="shared" si="6"/>
        <v>23</v>
      </c>
      <c r="P29" s="42" t="str">
        <f t="shared" si="7"/>
        <v>Ab</v>
      </c>
      <c r="Q29" s="22"/>
    </row>
    <row r="30" spans="1:17" x14ac:dyDescent="0.3">
      <c r="A30" s="9">
        <v>66</v>
      </c>
      <c r="B30" s="38" t="s">
        <v>166</v>
      </c>
      <c r="C30" s="38" t="s">
        <v>420</v>
      </c>
      <c r="D30" s="11">
        <v>12.3</v>
      </c>
      <c r="E30" s="39">
        <f t="shared" si="0"/>
        <v>41</v>
      </c>
      <c r="F30" s="11">
        <v>11.14</v>
      </c>
      <c r="G30" s="39">
        <f t="shared" si="1"/>
        <v>31</v>
      </c>
      <c r="H30" s="11">
        <v>11.9</v>
      </c>
      <c r="I30" s="39">
        <f t="shared" si="2"/>
        <v>24</v>
      </c>
      <c r="J30" s="11">
        <v>12.24</v>
      </c>
      <c r="K30" s="39">
        <f t="shared" si="3"/>
        <v>10</v>
      </c>
      <c r="L30" s="11">
        <v>11.2</v>
      </c>
      <c r="M30" s="39">
        <f t="shared" si="4"/>
        <v>38</v>
      </c>
      <c r="N30" s="40">
        <f t="shared" si="5"/>
        <v>58.78</v>
      </c>
      <c r="O30" s="41">
        <f t="shared" si="6"/>
        <v>24</v>
      </c>
      <c r="P30" s="42" t="str">
        <f t="shared" si="7"/>
        <v>Ab</v>
      </c>
      <c r="Q30" s="22"/>
    </row>
    <row r="31" spans="1:17" x14ac:dyDescent="0.3">
      <c r="A31" s="9">
        <v>136</v>
      </c>
      <c r="B31" s="38" t="s">
        <v>539</v>
      </c>
      <c r="C31" s="38" t="s">
        <v>76</v>
      </c>
      <c r="D31" s="11">
        <v>12.7</v>
      </c>
      <c r="E31" s="39">
        <f t="shared" si="0"/>
        <v>1</v>
      </c>
      <c r="F31" s="11">
        <v>11.04</v>
      </c>
      <c r="G31" s="39">
        <f t="shared" si="1"/>
        <v>32</v>
      </c>
      <c r="H31" s="11">
        <v>11.6</v>
      </c>
      <c r="I31" s="39">
        <f t="shared" si="2"/>
        <v>34</v>
      </c>
      <c r="J31" s="11">
        <v>11.24</v>
      </c>
      <c r="K31" s="39">
        <f t="shared" si="3"/>
        <v>45</v>
      </c>
      <c r="L31" s="11">
        <v>12.167</v>
      </c>
      <c r="M31" s="39">
        <f t="shared" si="4"/>
        <v>13</v>
      </c>
      <c r="N31" s="40">
        <f t="shared" si="5"/>
        <v>58.747</v>
      </c>
      <c r="O31" s="41">
        <f t="shared" si="6"/>
        <v>25</v>
      </c>
      <c r="P31" s="42" t="str">
        <f t="shared" si="7"/>
        <v>Ab</v>
      </c>
      <c r="Q31" s="22"/>
    </row>
    <row r="32" spans="1:17" x14ac:dyDescent="0.3">
      <c r="A32" s="61" t="s">
        <v>252</v>
      </c>
      <c r="B32" s="55" t="s">
        <v>536</v>
      </c>
      <c r="C32" s="55" t="s">
        <v>387</v>
      </c>
      <c r="D32" s="62">
        <v>12.6</v>
      </c>
      <c r="E32" s="57">
        <f t="shared" si="0"/>
        <v>6</v>
      </c>
      <c r="F32" s="62">
        <v>10.5</v>
      </c>
      <c r="G32" s="57">
        <f t="shared" si="1"/>
        <v>41</v>
      </c>
      <c r="H32" s="62">
        <v>12.25</v>
      </c>
      <c r="I32" s="57">
        <f t="shared" si="2"/>
        <v>5</v>
      </c>
      <c r="J32" s="62">
        <v>11.64</v>
      </c>
      <c r="K32" s="57">
        <f t="shared" si="3"/>
        <v>33</v>
      </c>
      <c r="L32" s="62">
        <v>11.6</v>
      </c>
      <c r="M32" s="57">
        <f t="shared" si="4"/>
        <v>31</v>
      </c>
      <c r="N32" s="58">
        <f t="shared" si="5"/>
        <v>58.59</v>
      </c>
      <c r="O32" s="59">
        <f t="shared" si="6"/>
        <v>26</v>
      </c>
      <c r="P32" s="60" t="str">
        <f t="shared" si="7"/>
        <v>Ab</v>
      </c>
      <c r="Q32" s="22"/>
    </row>
    <row r="33" spans="1:17" x14ac:dyDescent="0.3">
      <c r="A33" s="9" t="s">
        <v>363</v>
      </c>
      <c r="B33" s="38" t="s">
        <v>521</v>
      </c>
      <c r="C33" s="38" t="s">
        <v>429</v>
      </c>
      <c r="D33" s="11">
        <v>12.55</v>
      </c>
      <c r="E33" s="39">
        <f t="shared" si="0"/>
        <v>14</v>
      </c>
      <c r="F33" s="11">
        <v>11.87</v>
      </c>
      <c r="G33" s="39">
        <f t="shared" si="1"/>
        <v>16</v>
      </c>
      <c r="H33" s="11">
        <v>10.4</v>
      </c>
      <c r="I33" s="39">
        <f t="shared" si="2"/>
        <v>56</v>
      </c>
      <c r="J33" s="11">
        <v>12.37</v>
      </c>
      <c r="K33" s="39">
        <f t="shared" si="3"/>
        <v>7</v>
      </c>
      <c r="L33" s="11">
        <v>11.4</v>
      </c>
      <c r="M33" s="39">
        <f t="shared" si="4"/>
        <v>34</v>
      </c>
      <c r="N33" s="40">
        <f t="shared" si="5"/>
        <v>58.589999999999996</v>
      </c>
      <c r="O33" s="41">
        <f t="shared" si="6"/>
        <v>27</v>
      </c>
      <c r="P33" s="42" t="str">
        <f t="shared" si="7"/>
        <v>Ab</v>
      </c>
      <c r="Q33" s="22"/>
    </row>
    <row r="34" spans="1:17" x14ac:dyDescent="0.3">
      <c r="A34" s="9" t="s">
        <v>116</v>
      </c>
      <c r="B34" s="38" t="s">
        <v>246</v>
      </c>
      <c r="C34" s="38" t="s">
        <v>404</v>
      </c>
      <c r="D34" s="11">
        <v>12.3</v>
      </c>
      <c r="E34" s="39">
        <f t="shared" si="0"/>
        <v>41</v>
      </c>
      <c r="F34" s="11">
        <v>12.2</v>
      </c>
      <c r="G34" s="39">
        <f t="shared" si="1"/>
        <v>10</v>
      </c>
      <c r="H34" s="11">
        <v>10.25</v>
      </c>
      <c r="I34" s="39">
        <f t="shared" si="2"/>
        <v>58</v>
      </c>
      <c r="J34" s="11">
        <v>12</v>
      </c>
      <c r="K34" s="39">
        <f t="shared" si="3"/>
        <v>16</v>
      </c>
      <c r="L34" s="11">
        <v>11.7</v>
      </c>
      <c r="M34" s="39">
        <f t="shared" si="4"/>
        <v>25</v>
      </c>
      <c r="N34" s="40">
        <f t="shared" si="5"/>
        <v>58.45</v>
      </c>
      <c r="O34" s="41">
        <f t="shared" si="6"/>
        <v>28</v>
      </c>
      <c r="P34" s="42" t="str">
        <f t="shared" si="7"/>
        <v>Ab</v>
      </c>
      <c r="Q34" s="22"/>
    </row>
    <row r="35" spans="1:17" x14ac:dyDescent="0.3">
      <c r="A35" s="61">
        <v>129</v>
      </c>
      <c r="B35" s="55" t="s">
        <v>533</v>
      </c>
      <c r="C35" s="55" t="s">
        <v>387</v>
      </c>
      <c r="D35" s="62">
        <v>12.6</v>
      </c>
      <c r="E35" s="57">
        <f t="shared" si="0"/>
        <v>6</v>
      </c>
      <c r="F35" s="62">
        <v>11.27</v>
      </c>
      <c r="G35" s="57">
        <f t="shared" si="1"/>
        <v>27</v>
      </c>
      <c r="H35" s="62">
        <v>12</v>
      </c>
      <c r="I35" s="57">
        <f t="shared" si="2"/>
        <v>18</v>
      </c>
      <c r="J35" s="62">
        <v>12</v>
      </c>
      <c r="K35" s="57">
        <f t="shared" si="3"/>
        <v>16</v>
      </c>
      <c r="L35" s="62">
        <v>10.467000000000001</v>
      </c>
      <c r="M35" s="57">
        <f t="shared" si="4"/>
        <v>55</v>
      </c>
      <c r="N35" s="58">
        <f t="shared" si="5"/>
        <v>58.336999999999996</v>
      </c>
      <c r="O35" s="59">
        <f t="shared" si="6"/>
        <v>29</v>
      </c>
      <c r="P35" s="60" t="str">
        <f t="shared" si="7"/>
        <v>Ab</v>
      </c>
      <c r="Q35" s="22"/>
    </row>
    <row r="36" spans="1:17" x14ac:dyDescent="0.3">
      <c r="A36" s="61" t="s">
        <v>366</v>
      </c>
      <c r="B36" s="55" t="s">
        <v>532</v>
      </c>
      <c r="C36" s="55" t="s">
        <v>387</v>
      </c>
      <c r="D36" s="62">
        <v>12.3</v>
      </c>
      <c r="E36" s="57">
        <f t="shared" si="0"/>
        <v>41</v>
      </c>
      <c r="F36" s="62">
        <v>10.97</v>
      </c>
      <c r="G36" s="57">
        <f t="shared" si="1"/>
        <v>34</v>
      </c>
      <c r="H36" s="62">
        <v>11.95</v>
      </c>
      <c r="I36" s="57">
        <f t="shared" si="2"/>
        <v>21</v>
      </c>
      <c r="J36" s="62">
        <v>11.94</v>
      </c>
      <c r="K36" s="57">
        <f t="shared" si="3"/>
        <v>21</v>
      </c>
      <c r="L36" s="62">
        <v>11.1</v>
      </c>
      <c r="M36" s="57">
        <f t="shared" si="4"/>
        <v>43</v>
      </c>
      <c r="N36" s="58">
        <f t="shared" si="5"/>
        <v>58.26</v>
      </c>
      <c r="O36" s="59">
        <f t="shared" si="6"/>
        <v>30</v>
      </c>
      <c r="P36" s="60" t="str">
        <f t="shared" si="7"/>
        <v>Ab</v>
      </c>
      <c r="Q36" s="22"/>
    </row>
    <row r="37" spans="1:17" x14ac:dyDescent="0.3">
      <c r="A37" s="9" t="s">
        <v>187</v>
      </c>
      <c r="B37" s="38" t="s">
        <v>519</v>
      </c>
      <c r="C37" s="38" t="s">
        <v>420</v>
      </c>
      <c r="D37" s="11">
        <v>12.65</v>
      </c>
      <c r="E37" s="39">
        <f t="shared" si="0"/>
        <v>4</v>
      </c>
      <c r="F37" s="11">
        <v>11.5</v>
      </c>
      <c r="G37" s="39">
        <f t="shared" si="1"/>
        <v>24</v>
      </c>
      <c r="H37" s="11">
        <v>9.85</v>
      </c>
      <c r="I37" s="39">
        <f t="shared" si="2"/>
        <v>61</v>
      </c>
      <c r="J37" s="11">
        <v>12.3</v>
      </c>
      <c r="K37" s="39">
        <f t="shared" si="3"/>
        <v>8</v>
      </c>
      <c r="L37" s="11">
        <v>11.833</v>
      </c>
      <c r="M37" s="39">
        <f t="shared" si="4"/>
        <v>19</v>
      </c>
      <c r="N37" s="40">
        <f t="shared" si="5"/>
        <v>58.132999999999996</v>
      </c>
      <c r="O37" s="41">
        <f t="shared" si="6"/>
        <v>31</v>
      </c>
      <c r="P37" s="42" t="str">
        <f t="shared" si="7"/>
        <v>Ab</v>
      </c>
      <c r="Q37" s="22"/>
    </row>
    <row r="38" spans="1:17" x14ac:dyDescent="0.3">
      <c r="A38" s="9">
        <v>43</v>
      </c>
      <c r="B38" s="38" t="s">
        <v>349</v>
      </c>
      <c r="C38" s="38" t="s">
        <v>478</v>
      </c>
      <c r="D38" s="11">
        <v>12.3</v>
      </c>
      <c r="E38" s="39">
        <f t="shared" si="0"/>
        <v>41</v>
      </c>
      <c r="F38" s="11">
        <v>11.34</v>
      </c>
      <c r="G38" s="39">
        <f t="shared" si="1"/>
        <v>26</v>
      </c>
      <c r="H38" s="11">
        <v>11.95</v>
      </c>
      <c r="I38" s="39">
        <f t="shared" si="2"/>
        <v>21</v>
      </c>
      <c r="J38" s="11">
        <v>11.5</v>
      </c>
      <c r="K38" s="39">
        <f t="shared" si="3"/>
        <v>37</v>
      </c>
      <c r="L38" s="11">
        <v>11</v>
      </c>
      <c r="M38" s="39">
        <f t="shared" si="4"/>
        <v>47</v>
      </c>
      <c r="N38" s="40">
        <f t="shared" si="5"/>
        <v>58.09</v>
      </c>
      <c r="O38" s="41">
        <f t="shared" si="6"/>
        <v>32</v>
      </c>
      <c r="P38" s="42" t="str">
        <f t="shared" si="7"/>
        <v>Ab</v>
      </c>
      <c r="Q38" s="22"/>
    </row>
    <row r="39" spans="1:17" x14ac:dyDescent="0.3">
      <c r="A39" s="9">
        <v>45</v>
      </c>
      <c r="B39" s="38" t="s">
        <v>498</v>
      </c>
      <c r="C39" s="38" t="s">
        <v>478</v>
      </c>
      <c r="D39" s="11">
        <v>12.1</v>
      </c>
      <c r="E39" s="39">
        <f t="shared" ref="E39:E68" si="8">RANK(D39,D$7:D$68)</f>
        <v>54</v>
      </c>
      <c r="F39" s="11">
        <v>10</v>
      </c>
      <c r="G39" s="39">
        <f t="shared" ref="G39:G68" si="9">RANK(F39,F$7:F$68)</f>
        <v>50</v>
      </c>
      <c r="H39" s="11">
        <v>12.15</v>
      </c>
      <c r="I39" s="39">
        <f t="shared" ref="I39:I68" si="10">RANK(H39,H$7:H$68)</f>
        <v>13</v>
      </c>
      <c r="J39" s="11">
        <v>11.8</v>
      </c>
      <c r="K39" s="39">
        <f t="shared" ref="K39:K68" si="11">RANK(J39,J$7:J$68)</f>
        <v>24</v>
      </c>
      <c r="L39" s="11">
        <v>11.8</v>
      </c>
      <c r="M39" s="39">
        <f t="shared" ref="M39:M68" si="12">RANK(L39,L$7:L$68)</f>
        <v>21</v>
      </c>
      <c r="N39" s="40">
        <f t="shared" ref="N39:N68" si="13">D39+F39+H39+J39+L39</f>
        <v>57.849999999999994</v>
      </c>
      <c r="O39" s="41">
        <f t="shared" ref="O39:O68" si="14">RANK(N39,N$7:N$68)</f>
        <v>33</v>
      </c>
      <c r="P39" s="42" t="str">
        <f t="shared" si="7"/>
        <v>Ab</v>
      </c>
      <c r="Q39" s="22"/>
    </row>
    <row r="40" spans="1:17" x14ac:dyDescent="0.3">
      <c r="A40" s="9">
        <v>64</v>
      </c>
      <c r="B40" s="38" t="s">
        <v>511</v>
      </c>
      <c r="C40" s="38" t="s">
        <v>127</v>
      </c>
      <c r="D40" s="11">
        <v>12.2</v>
      </c>
      <c r="E40" s="39">
        <f t="shared" si="8"/>
        <v>50</v>
      </c>
      <c r="F40" s="11">
        <v>10.47</v>
      </c>
      <c r="G40" s="39">
        <f t="shared" si="9"/>
        <v>43</v>
      </c>
      <c r="H40" s="11">
        <v>11.65</v>
      </c>
      <c r="I40" s="39">
        <f t="shared" si="10"/>
        <v>32</v>
      </c>
      <c r="J40" s="11">
        <v>12.1</v>
      </c>
      <c r="K40" s="39">
        <f t="shared" si="11"/>
        <v>12</v>
      </c>
      <c r="L40" s="11">
        <v>11.266999999999999</v>
      </c>
      <c r="M40" s="39">
        <f t="shared" si="12"/>
        <v>37</v>
      </c>
      <c r="N40" s="40">
        <f t="shared" si="13"/>
        <v>57.686999999999998</v>
      </c>
      <c r="O40" s="41">
        <f t="shared" si="14"/>
        <v>34</v>
      </c>
      <c r="P40" s="42" t="str">
        <f t="shared" si="7"/>
        <v>Ab</v>
      </c>
      <c r="Q40" s="22"/>
    </row>
    <row r="41" spans="1:17" x14ac:dyDescent="0.3">
      <c r="A41" s="9">
        <v>51</v>
      </c>
      <c r="B41" s="38" t="s">
        <v>244</v>
      </c>
      <c r="C41" s="38" t="s">
        <v>404</v>
      </c>
      <c r="D41" s="11">
        <v>12.4</v>
      </c>
      <c r="E41" s="39">
        <f t="shared" si="8"/>
        <v>23</v>
      </c>
      <c r="F41" s="11">
        <v>11.04</v>
      </c>
      <c r="G41" s="39">
        <f t="shared" si="9"/>
        <v>32</v>
      </c>
      <c r="H41" s="11">
        <v>11.45</v>
      </c>
      <c r="I41" s="39">
        <f t="shared" si="10"/>
        <v>40</v>
      </c>
      <c r="J41" s="11">
        <v>11.74</v>
      </c>
      <c r="K41" s="39">
        <f t="shared" si="11"/>
        <v>29</v>
      </c>
      <c r="L41" s="11">
        <v>11.032999999999999</v>
      </c>
      <c r="M41" s="39">
        <f t="shared" si="12"/>
        <v>45</v>
      </c>
      <c r="N41" s="40">
        <f t="shared" si="13"/>
        <v>57.663000000000004</v>
      </c>
      <c r="O41" s="41">
        <f t="shared" si="14"/>
        <v>35</v>
      </c>
      <c r="P41" s="42" t="str">
        <f t="shared" si="7"/>
        <v>Ab</v>
      </c>
      <c r="Q41" s="22"/>
    </row>
    <row r="42" spans="1:17" x14ac:dyDescent="0.3">
      <c r="A42" s="61" t="s">
        <v>240</v>
      </c>
      <c r="B42" s="55" t="s">
        <v>528</v>
      </c>
      <c r="C42" s="55" t="s">
        <v>387</v>
      </c>
      <c r="D42" s="62">
        <v>12.45</v>
      </c>
      <c r="E42" s="57">
        <f t="shared" si="8"/>
        <v>18</v>
      </c>
      <c r="F42" s="62">
        <v>10.77</v>
      </c>
      <c r="G42" s="57">
        <f t="shared" si="9"/>
        <v>36</v>
      </c>
      <c r="H42" s="62">
        <v>11.45</v>
      </c>
      <c r="I42" s="57">
        <f t="shared" si="10"/>
        <v>40</v>
      </c>
      <c r="J42" s="62">
        <v>11.87</v>
      </c>
      <c r="K42" s="57">
        <f t="shared" si="11"/>
        <v>23</v>
      </c>
      <c r="L42" s="62">
        <v>11.1</v>
      </c>
      <c r="M42" s="57">
        <f t="shared" si="12"/>
        <v>43</v>
      </c>
      <c r="N42" s="58">
        <f t="shared" si="13"/>
        <v>57.64</v>
      </c>
      <c r="O42" s="59">
        <f t="shared" si="14"/>
        <v>36</v>
      </c>
      <c r="P42" s="60" t="str">
        <f t="shared" si="7"/>
        <v>Ab</v>
      </c>
      <c r="Q42" s="22"/>
    </row>
    <row r="43" spans="1:17" x14ac:dyDescent="0.3">
      <c r="A43" s="9" t="s">
        <v>254</v>
      </c>
      <c r="B43" s="38" t="s">
        <v>537</v>
      </c>
      <c r="C43" s="38" t="s">
        <v>76</v>
      </c>
      <c r="D43" s="11">
        <v>12.45</v>
      </c>
      <c r="E43" s="39">
        <f t="shared" si="8"/>
        <v>18</v>
      </c>
      <c r="F43" s="11">
        <v>10.6</v>
      </c>
      <c r="G43" s="39">
        <f t="shared" si="9"/>
        <v>38</v>
      </c>
      <c r="H43" s="11">
        <v>12.05</v>
      </c>
      <c r="I43" s="39">
        <f t="shared" si="10"/>
        <v>16</v>
      </c>
      <c r="J43" s="11">
        <v>11.27</v>
      </c>
      <c r="K43" s="39">
        <f t="shared" si="11"/>
        <v>44</v>
      </c>
      <c r="L43" s="11">
        <v>11.2</v>
      </c>
      <c r="M43" s="39">
        <f t="shared" si="12"/>
        <v>38</v>
      </c>
      <c r="N43" s="40">
        <f t="shared" si="13"/>
        <v>57.569999999999993</v>
      </c>
      <c r="O43" s="41">
        <f t="shared" si="14"/>
        <v>37</v>
      </c>
      <c r="P43" s="42" t="str">
        <f t="shared" si="7"/>
        <v>Ab</v>
      </c>
      <c r="Q43" s="22"/>
    </row>
    <row r="44" spans="1:17" x14ac:dyDescent="0.3">
      <c r="A44" s="61" t="s">
        <v>250</v>
      </c>
      <c r="B44" s="55" t="s">
        <v>535</v>
      </c>
      <c r="C44" s="55" t="s">
        <v>387</v>
      </c>
      <c r="D44" s="62">
        <v>12.4</v>
      </c>
      <c r="E44" s="57">
        <f t="shared" si="8"/>
        <v>23</v>
      </c>
      <c r="F44" s="62">
        <v>10.47</v>
      </c>
      <c r="G44" s="57">
        <f t="shared" si="9"/>
        <v>43</v>
      </c>
      <c r="H44" s="62">
        <v>11.45</v>
      </c>
      <c r="I44" s="57">
        <f t="shared" si="10"/>
        <v>40</v>
      </c>
      <c r="J44" s="62">
        <v>11.2</v>
      </c>
      <c r="K44" s="57">
        <f t="shared" si="11"/>
        <v>47</v>
      </c>
      <c r="L44" s="62">
        <v>11.7</v>
      </c>
      <c r="M44" s="57">
        <f t="shared" si="12"/>
        <v>25</v>
      </c>
      <c r="N44" s="58">
        <f t="shared" si="13"/>
        <v>57.22</v>
      </c>
      <c r="O44" s="59">
        <f t="shared" si="14"/>
        <v>38</v>
      </c>
      <c r="P44" s="60" t="str">
        <f t="shared" si="7"/>
        <v>Ab</v>
      </c>
      <c r="Q44" s="22"/>
    </row>
    <row r="45" spans="1:17" x14ac:dyDescent="0.3">
      <c r="A45" s="9" t="s">
        <v>85</v>
      </c>
      <c r="B45" s="38" t="s">
        <v>277</v>
      </c>
      <c r="C45" s="38" t="s">
        <v>478</v>
      </c>
      <c r="D45" s="11">
        <v>11.85</v>
      </c>
      <c r="E45" s="39">
        <f t="shared" si="8"/>
        <v>62</v>
      </c>
      <c r="F45" s="11">
        <v>11.77</v>
      </c>
      <c r="G45" s="39">
        <f t="shared" si="9"/>
        <v>19</v>
      </c>
      <c r="H45" s="11">
        <v>9.6999999999999993</v>
      </c>
      <c r="I45" s="39">
        <f t="shared" si="10"/>
        <v>62</v>
      </c>
      <c r="J45" s="11">
        <v>11.97</v>
      </c>
      <c r="K45" s="39">
        <f t="shared" si="11"/>
        <v>19</v>
      </c>
      <c r="L45" s="11">
        <v>11.9</v>
      </c>
      <c r="M45" s="39">
        <f t="shared" si="12"/>
        <v>15</v>
      </c>
      <c r="N45" s="40">
        <f t="shared" si="13"/>
        <v>57.189999999999991</v>
      </c>
      <c r="O45" s="41">
        <f t="shared" si="14"/>
        <v>39</v>
      </c>
      <c r="P45" s="42" t="str">
        <f t="shared" si="7"/>
        <v>Ab</v>
      </c>
      <c r="Q45" s="22"/>
    </row>
    <row r="46" spans="1:17" x14ac:dyDescent="0.3">
      <c r="A46" s="9" t="s">
        <v>256</v>
      </c>
      <c r="B46" s="38" t="s">
        <v>312</v>
      </c>
      <c r="C46" s="38" t="s">
        <v>76</v>
      </c>
      <c r="D46" s="11">
        <v>12.45</v>
      </c>
      <c r="E46" s="39">
        <f t="shared" si="8"/>
        <v>18</v>
      </c>
      <c r="F46" s="11">
        <v>8.9700000000000006</v>
      </c>
      <c r="G46" s="39">
        <f t="shared" si="9"/>
        <v>56</v>
      </c>
      <c r="H46" s="11">
        <v>12.25</v>
      </c>
      <c r="I46" s="39">
        <f t="shared" si="10"/>
        <v>5</v>
      </c>
      <c r="J46" s="11">
        <v>11.3</v>
      </c>
      <c r="K46" s="39">
        <f t="shared" si="11"/>
        <v>43</v>
      </c>
      <c r="L46" s="11">
        <v>12.2</v>
      </c>
      <c r="M46" s="39">
        <f t="shared" si="12"/>
        <v>12</v>
      </c>
      <c r="N46" s="40">
        <f t="shared" si="13"/>
        <v>57.17</v>
      </c>
      <c r="O46" s="41">
        <f t="shared" si="14"/>
        <v>40</v>
      </c>
      <c r="P46" s="42" t="str">
        <f t="shared" si="7"/>
        <v>Ab</v>
      </c>
      <c r="Q46" s="22"/>
    </row>
    <row r="47" spans="1:17" x14ac:dyDescent="0.3">
      <c r="A47" s="9" t="s">
        <v>195</v>
      </c>
      <c r="B47" s="38" t="s">
        <v>526</v>
      </c>
      <c r="C47" s="38" t="s">
        <v>109</v>
      </c>
      <c r="D47" s="11">
        <v>12.05</v>
      </c>
      <c r="E47" s="39">
        <f t="shared" si="8"/>
        <v>59</v>
      </c>
      <c r="F47" s="11">
        <v>11.87</v>
      </c>
      <c r="G47" s="39">
        <f t="shared" si="9"/>
        <v>16</v>
      </c>
      <c r="H47" s="11">
        <v>11.8</v>
      </c>
      <c r="I47" s="39">
        <f t="shared" si="10"/>
        <v>26</v>
      </c>
      <c r="J47" s="11">
        <v>10.14</v>
      </c>
      <c r="K47" s="39">
        <f t="shared" si="11"/>
        <v>59</v>
      </c>
      <c r="L47" s="11">
        <v>11.2</v>
      </c>
      <c r="M47" s="39">
        <f t="shared" si="12"/>
        <v>38</v>
      </c>
      <c r="N47" s="40">
        <f t="shared" si="13"/>
        <v>57.06</v>
      </c>
      <c r="O47" s="41">
        <f t="shared" si="14"/>
        <v>41</v>
      </c>
      <c r="P47" s="42" t="str">
        <f t="shared" si="7"/>
        <v>Ab</v>
      </c>
      <c r="Q47" s="22"/>
    </row>
    <row r="48" spans="1:17" x14ac:dyDescent="0.3">
      <c r="A48" s="9">
        <v>59</v>
      </c>
      <c r="B48" s="38" t="s">
        <v>267</v>
      </c>
      <c r="C48" s="38" t="s">
        <v>359</v>
      </c>
      <c r="D48" s="11">
        <v>12.35</v>
      </c>
      <c r="E48" s="39">
        <f t="shared" si="8"/>
        <v>33</v>
      </c>
      <c r="F48" s="11">
        <v>10.54</v>
      </c>
      <c r="G48" s="39">
        <f t="shared" si="9"/>
        <v>40</v>
      </c>
      <c r="H48" s="11">
        <v>11.7</v>
      </c>
      <c r="I48" s="39">
        <f t="shared" si="10"/>
        <v>31</v>
      </c>
      <c r="J48" s="11">
        <v>11.8</v>
      </c>
      <c r="K48" s="39">
        <f t="shared" si="11"/>
        <v>24</v>
      </c>
      <c r="L48" s="11">
        <v>10.667</v>
      </c>
      <c r="M48" s="39">
        <f t="shared" si="12"/>
        <v>52</v>
      </c>
      <c r="N48" s="40">
        <f t="shared" si="13"/>
        <v>57.057000000000002</v>
      </c>
      <c r="O48" s="41">
        <f t="shared" si="14"/>
        <v>42</v>
      </c>
      <c r="P48" s="42" t="str">
        <f t="shared" si="7"/>
        <v>Ab</v>
      </c>
      <c r="Q48" s="22"/>
    </row>
    <row r="49" spans="1:17" x14ac:dyDescent="0.3">
      <c r="A49" s="61">
        <v>127</v>
      </c>
      <c r="B49" s="55" t="s">
        <v>531</v>
      </c>
      <c r="C49" s="55" t="s">
        <v>387</v>
      </c>
      <c r="D49" s="62">
        <v>12.4</v>
      </c>
      <c r="E49" s="57">
        <f t="shared" si="8"/>
        <v>23</v>
      </c>
      <c r="F49" s="62">
        <v>10.14</v>
      </c>
      <c r="G49" s="57">
        <f t="shared" si="9"/>
        <v>48</v>
      </c>
      <c r="H49" s="62">
        <v>11.25</v>
      </c>
      <c r="I49" s="57">
        <f t="shared" si="10"/>
        <v>48</v>
      </c>
      <c r="J49" s="62">
        <v>11.67</v>
      </c>
      <c r="K49" s="57">
        <f t="shared" si="11"/>
        <v>32</v>
      </c>
      <c r="L49" s="62">
        <v>11.4</v>
      </c>
      <c r="M49" s="57">
        <f t="shared" si="12"/>
        <v>34</v>
      </c>
      <c r="N49" s="58">
        <f t="shared" si="13"/>
        <v>56.86</v>
      </c>
      <c r="O49" s="59">
        <f t="shared" si="14"/>
        <v>43</v>
      </c>
      <c r="P49" s="60" t="str">
        <f t="shared" si="7"/>
        <v>Ab</v>
      </c>
      <c r="Q49" s="22"/>
    </row>
    <row r="50" spans="1:17" x14ac:dyDescent="0.3">
      <c r="A50" s="9">
        <v>58</v>
      </c>
      <c r="B50" s="38" t="s">
        <v>505</v>
      </c>
      <c r="C50" s="38" t="s">
        <v>359</v>
      </c>
      <c r="D50" s="11">
        <v>12.15</v>
      </c>
      <c r="E50" s="39">
        <f t="shared" si="8"/>
        <v>51</v>
      </c>
      <c r="F50" s="11">
        <v>10.17</v>
      </c>
      <c r="G50" s="39">
        <f t="shared" si="9"/>
        <v>47</v>
      </c>
      <c r="H50" s="11">
        <v>11.5</v>
      </c>
      <c r="I50" s="39">
        <f t="shared" si="10"/>
        <v>37</v>
      </c>
      <c r="J50" s="11">
        <v>11.24</v>
      </c>
      <c r="K50" s="39">
        <f t="shared" si="11"/>
        <v>45</v>
      </c>
      <c r="L50" s="11">
        <v>11.467000000000001</v>
      </c>
      <c r="M50" s="39">
        <f t="shared" si="12"/>
        <v>32</v>
      </c>
      <c r="N50" s="40">
        <f t="shared" si="13"/>
        <v>56.527000000000001</v>
      </c>
      <c r="O50" s="41">
        <f t="shared" si="14"/>
        <v>44</v>
      </c>
      <c r="P50" s="42" t="str">
        <f t="shared" si="7"/>
        <v>Ab</v>
      </c>
      <c r="Q50" s="22"/>
    </row>
    <row r="51" spans="1:17" x14ac:dyDescent="0.3">
      <c r="A51" s="9">
        <v>44</v>
      </c>
      <c r="B51" s="38" t="s">
        <v>177</v>
      </c>
      <c r="C51" s="38" t="s">
        <v>478</v>
      </c>
      <c r="D51" s="11">
        <v>12.3</v>
      </c>
      <c r="E51" s="39">
        <f t="shared" si="8"/>
        <v>41</v>
      </c>
      <c r="F51" s="11">
        <v>9.44</v>
      </c>
      <c r="G51" s="39">
        <f t="shared" si="9"/>
        <v>53</v>
      </c>
      <c r="H51" s="11">
        <v>11.5</v>
      </c>
      <c r="I51" s="39">
        <f t="shared" si="10"/>
        <v>37</v>
      </c>
      <c r="J51" s="11">
        <v>11.47</v>
      </c>
      <c r="K51" s="39">
        <f t="shared" si="11"/>
        <v>39</v>
      </c>
      <c r="L51" s="11">
        <v>11.333</v>
      </c>
      <c r="M51" s="39">
        <f t="shared" si="12"/>
        <v>36</v>
      </c>
      <c r="N51" s="40">
        <f t="shared" si="13"/>
        <v>56.042999999999999</v>
      </c>
      <c r="O51" s="41">
        <f t="shared" si="14"/>
        <v>45</v>
      </c>
      <c r="P51" s="42" t="str">
        <f t="shared" si="7"/>
        <v>Ab</v>
      </c>
      <c r="Q51" s="22"/>
    </row>
    <row r="52" spans="1:17" x14ac:dyDescent="0.3">
      <c r="A52" s="9" t="s">
        <v>368</v>
      </c>
      <c r="B52" s="38" t="s">
        <v>540</v>
      </c>
      <c r="C52" s="38" t="s">
        <v>478</v>
      </c>
      <c r="D52" s="11">
        <v>12.6</v>
      </c>
      <c r="E52" s="39">
        <f t="shared" si="8"/>
        <v>6</v>
      </c>
      <c r="F52" s="11">
        <v>10.199999999999999</v>
      </c>
      <c r="G52" s="39">
        <f t="shared" si="9"/>
        <v>46</v>
      </c>
      <c r="H52" s="11">
        <v>10.75</v>
      </c>
      <c r="I52" s="39">
        <f t="shared" si="10"/>
        <v>53</v>
      </c>
      <c r="J52" s="11">
        <v>11</v>
      </c>
      <c r="K52" s="39">
        <f t="shared" si="11"/>
        <v>53</v>
      </c>
      <c r="L52" s="11">
        <v>11.2</v>
      </c>
      <c r="M52" s="39">
        <f t="shared" si="12"/>
        <v>38</v>
      </c>
      <c r="N52" s="40">
        <f t="shared" si="13"/>
        <v>55.75</v>
      </c>
      <c r="O52" s="41">
        <f t="shared" si="14"/>
        <v>46</v>
      </c>
      <c r="P52" s="42" t="str">
        <f t="shared" si="7"/>
        <v>Ab</v>
      </c>
      <c r="Q52" s="22"/>
    </row>
    <row r="53" spans="1:17" x14ac:dyDescent="0.3">
      <c r="A53" s="9" t="s">
        <v>142</v>
      </c>
      <c r="B53" s="38" t="s">
        <v>500</v>
      </c>
      <c r="C53" s="38" t="s">
        <v>404</v>
      </c>
      <c r="D53" s="11">
        <v>12.35</v>
      </c>
      <c r="E53" s="39">
        <f t="shared" si="8"/>
        <v>33</v>
      </c>
      <c r="F53" s="11">
        <v>11.27</v>
      </c>
      <c r="G53" s="39">
        <f t="shared" si="9"/>
        <v>27</v>
      </c>
      <c r="H53" s="11">
        <v>10.199999999999999</v>
      </c>
      <c r="I53" s="39">
        <f t="shared" si="10"/>
        <v>59</v>
      </c>
      <c r="J53" s="11">
        <v>11.14</v>
      </c>
      <c r="K53" s="39">
        <f t="shared" si="11"/>
        <v>51</v>
      </c>
      <c r="L53" s="11">
        <v>10.733000000000001</v>
      </c>
      <c r="M53" s="39">
        <f t="shared" si="12"/>
        <v>50</v>
      </c>
      <c r="N53" s="40">
        <f t="shared" si="13"/>
        <v>55.692999999999998</v>
      </c>
      <c r="O53" s="41">
        <f t="shared" si="14"/>
        <v>47</v>
      </c>
      <c r="P53" s="42" t="str">
        <f t="shared" si="7"/>
        <v>Ab</v>
      </c>
      <c r="Q53" s="22"/>
    </row>
    <row r="54" spans="1:17" x14ac:dyDescent="0.3">
      <c r="A54" s="9" t="s">
        <v>81</v>
      </c>
      <c r="B54" s="38" t="s">
        <v>178</v>
      </c>
      <c r="C54" s="38" t="s">
        <v>478</v>
      </c>
      <c r="D54" s="11">
        <v>12.25</v>
      </c>
      <c r="E54" s="39">
        <f t="shared" si="8"/>
        <v>47</v>
      </c>
      <c r="F54" s="11">
        <v>9.5399999999999991</v>
      </c>
      <c r="G54" s="39">
        <f t="shared" si="9"/>
        <v>51</v>
      </c>
      <c r="H54" s="11">
        <v>11.8</v>
      </c>
      <c r="I54" s="39">
        <f t="shared" si="10"/>
        <v>26</v>
      </c>
      <c r="J54" s="11">
        <v>11.5</v>
      </c>
      <c r="K54" s="39">
        <f t="shared" si="11"/>
        <v>37</v>
      </c>
      <c r="L54" s="11">
        <v>10.532999999999999</v>
      </c>
      <c r="M54" s="39">
        <f t="shared" si="12"/>
        <v>54</v>
      </c>
      <c r="N54" s="40">
        <f t="shared" si="13"/>
        <v>55.623000000000005</v>
      </c>
      <c r="O54" s="41">
        <f t="shared" si="14"/>
        <v>48</v>
      </c>
      <c r="P54" s="42" t="str">
        <f t="shared" si="7"/>
        <v>Ab</v>
      </c>
      <c r="Q54" s="22"/>
    </row>
    <row r="55" spans="1:17" x14ac:dyDescent="0.3">
      <c r="A55" s="9" t="s">
        <v>507</v>
      </c>
      <c r="B55" s="38" t="s">
        <v>508</v>
      </c>
      <c r="C55" s="38" t="s">
        <v>359</v>
      </c>
      <c r="D55" s="11">
        <v>11.95</v>
      </c>
      <c r="E55" s="39">
        <f t="shared" si="8"/>
        <v>60</v>
      </c>
      <c r="F55" s="11">
        <v>9.27</v>
      </c>
      <c r="G55" s="39">
        <f t="shared" si="9"/>
        <v>54</v>
      </c>
      <c r="H55" s="11">
        <v>11.15</v>
      </c>
      <c r="I55" s="39">
        <f t="shared" si="10"/>
        <v>49</v>
      </c>
      <c r="J55" s="11">
        <v>11.7</v>
      </c>
      <c r="K55" s="39">
        <f t="shared" si="11"/>
        <v>31</v>
      </c>
      <c r="L55" s="11">
        <v>11.433</v>
      </c>
      <c r="M55" s="39">
        <f t="shared" si="12"/>
        <v>33</v>
      </c>
      <c r="N55" s="40">
        <f t="shared" si="13"/>
        <v>55.502999999999993</v>
      </c>
      <c r="O55" s="41">
        <f t="shared" si="14"/>
        <v>49</v>
      </c>
      <c r="P55" s="42" t="str">
        <f t="shared" si="7"/>
        <v>Ab</v>
      </c>
      <c r="Q55" s="22"/>
    </row>
    <row r="56" spans="1:17" x14ac:dyDescent="0.3">
      <c r="A56" s="9" t="s">
        <v>258</v>
      </c>
      <c r="B56" s="38" t="s">
        <v>538</v>
      </c>
      <c r="C56" s="38" t="s">
        <v>76</v>
      </c>
      <c r="D56" s="11">
        <v>12.4</v>
      </c>
      <c r="E56" s="39">
        <f t="shared" si="8"/>
        <v>23</v>
      </c>
      <c r="F56" s="11">
        <v>10.07</v>
      </c>
      <c r="G56" s="39">
        <f t="shared" si="9"/>
        <v>49</v>
      </c>
      <c r="H56" s="11">
        <v>10.9</v>
      </c>
      <c r="I56" s="39">
        <f t="shared" si="10"/>
        <v>52</v>
      </c>
      <c r="J56" s="11">
        <v>10.9</v>
      </c>
      <c r="K56" s="39">
        <f t="shared" si="11"/>
        <v>54</v>
      </c>
      <c r="L56" s="11">
        <v>10.933</v>
      </c>
      <c r="M56" s="39">
        <f t="shared" si="12"/>
        <v>48</v>
      </c>
      <c r="N56" s="40">
        <f t="shared" si="13"/>
        <v>55.202999999999996</v>
      </c>
      <c r="O56" s="41">
        <f t="shared" si="14"/>
        <v>50</v>
      </c>
      <c r="P56" s="42" t="str">
        <f t="shared" si="7"/>
        <v>Ab</v>
      </c>
      <c r="Q56" s="22"/>
    </row>
    <row r="57" spans="1:17" x14ac:dyDescent="0.3">
      <c r="A57" s="9">
        <v>42</v>
      </c>
      <c r="B57" s="38" t="s">
        <v>176</v>
      </c>
      <c r="C57" s="38" t="s">
        <v>478</v>
      </c>
      <c r="D57" s="11">
        <v>12.6</v>
      </c>
      <c r="E57" s="39">
        <f t="shared" si="8"/>
        <v>6</v>
      </c>
      <c r="F57" s="11">
        <v>10.6</v>
      </c>
      <c r="G57" s="39">
        <f t="shared" si="9"/>
        <v>38</v>
      </c>
      <c r="H57" s="11">
        <v>11</v>
      </c>
      <c r="I57" s="39">
        <f t="shared" si="10"/>
        <v>50</v>
      </c>
      <c r="J57" s="11">
        <v>10.84</v>
      </c>
      <c r="K57" s="39">
        <f t="shared" si="11"/>
        <v>55</v>
      </c>
      <c r="L57" s="11">
        <v>9.5</v>
      </c>
      <c r="M57" s="39">
        <f t="shared" si="12"/>
        <v>61</v>
      </c>
      <c r="N57" s="40">
        <f t="shared" si="13"/>
        <v>54.540000000000006</v>
      </c>
      <c r="O57" s="41">
        <f t="shared" si="14"/>
        <v>51</v>
      </c>
      <c r="P57" s="42" t="str">
        <f t="shared" si="7"/>
        <v>At</v>
      </c>
      <c r="Q57" s="22"/>
    </row>
    <row r="58" spans="1:17" x14ac:dyDescent="0.3">
      <c r="A58" s="61">
        <v>126</v>
      </c>
      <c r="B58" s="55" t="s">
        <v>530</v>
      </c>
      <c r="C58" s="55" t="s">
        <v>387</v>
      </c>
      <c r="D58" s="62">
        <v>12.4</v>
      </c>
      <c r="E58" s="57">
        <f t="shared" si="8"/>
        <v>23</v>
      </c>
      <c r="F58" s="62">
        <v>10.27</v>
      </c>
      <c r="G58" s="57">
        <f t="shared" si="9"/>
        <v>45</v>
      </c>
      <c r="H58" s="62">
        <v>10.95</v>
      </c>
      <c r="I58" s="57">
        <f t="shared" si="10"/>
        <v>51</v>
      </c>
      <c r="J58" s="62">
        <v>10.74</v>
      </c>
      <c r="K58" s="57">
        <f t="shared" si="11"/>
        <v>57</v>
      </c>
      <c r="L58" s="62">
        <v>10.067</v>
      </c>
      <c r="M58" s="57">
        <f t="shared" si="12"/>
        <v>57</v>
      </c>
      <c r="N58" s="58">
        <f t="shared" si="13"/>
        <v>54.427000000000007</v>
      </c>
      <c r="O58" s="59">
        <f t="shared" si="14"/>
        <v>52</v>
      </c>
      <c r="P58" s="60" t="str">
        <f t="shared" si="7"/>
        <v>At</v>
      </c>
      <c r="Q58" s="22"/>
    </row>
    <row r="59" spans="1:17" x14ac:dyDescent="0.3">
      <c r="A59" s="9" t="s">
        <v>79</v>
      </c>
      <c r="B59" s="38" t="s">
        <v>180</v>
      </c>
      <c r="C59" s="38" t="s">
        <v>478</v>
      </c>
      <c r="D59" s="11">
        <v>11.95</v>
      </c>
      <c r="E59" s="39">
        <f t="shared" si="8"/>
        <v>60</v>
      </c>
      <c r="F59" s="11">
        <v>9.4700000000000006</v>
      </c>
      <c r="G59" s="39">
        <f t="shared" si="9"/>
        <v>52</v>
      </c>
      <c r="H59" s="11">
        <v>11.75</v>
      </c>
      <c r="I59" s="39">
        <f t="shared" si="10"/>
        <v>29</v>
      </c>
      <c r="J59" s="11">
        <v>11.07</v>
      </c>
      <c r="K59" s="39">
        <f t="shared" si="11"/>
        <v>52</v>
      </c>
      <c r="L59" s="11">
        <v>10.032999999999999</v>
      </c>
      <c r="M59" s="39">
        <f t="shared" si="12"/>
        <v>58</v>
      </c>
      <c r="N59" s="40">
        <f t="shared" si="13"/>
        <v>54.273000000000003</v>
      </c>
      <c r="O59" s="41">
        <f t="shared" si="14"/>
        <v>53</v>
      </c>
      <c r="P59" s="42" t="str">
        <f t="shared" si="7"/>
        <v>At</v>
      </c>
      <c r="Q59" s="22"/>
    </row>
    <row r="60" spans="1:17" x14ac:dyDescent="0.3">
      <c r="A60" s="9" t="s">
        <v>263</v>
      </c>
      <c r="B60" s="38" t="s">
        <v>541</v>
      </c>
      <c r="C60" s="38" t="s">
        <v>478</v>
      </c>
      <c r="D60" s="11">
        <v>12.35</v>
      </c>
      <c r="E60" s="39">
        <f t="shared" si="8"/>
        <v>33</v>
      </c>
      <c r="F60" s="11">
        <v>8.34</v>
      </c>
      <c r="G60" s="39">
        <f t="shared" si="9"/>
        <v>59</v>
      </c>
      <c r="H60" s="11">
        <v>11.3</v>
      </c>
      <c r="I60" s="39">
        <f t="shared" si="10"/>
        <v>44</v>
      </c>
      <c r="J60" s="11">
        <v>11.17</v>
      </c>
      <c r="K60" s="39">
        <f t="shared" si="11"/>
        <v>48</v>
      </c>
      <c r="L60" s="11">
        <v>10.9</v>
      </c>
      <c r="M60" s="39">
        <f t="shared" si="12"/>
        <v>49</v>
      </c>
      <c r="N60" s="40">
        <f t="shared" si="13"/>
        <v>54.059999999999995</v>
      </c>
      <c r="O60" s="41">
        <f t="shared" si="14"/>
        <v>54</v>
      </c>
      <c r="P60" s="42" t="str">
        <f t="shared" si="7"/>
        <v>At</v>
      </c>
      <c r="Q60" s="22"/>
    </row>
    <row r="61" spans="1:17" x14ac:dyDescent="0.3">
      <c r="A61" s="9" t="s">
        <v>546</v>
      </c>
      <c r="B61" s="38" t="s">
        <v>547</v>
      </c>
      <c r="C61" s="38" t="s">
        <v>382</v>
      </c>
      <c r="D61" s="11">
        <v>12.6</v>
      </c>
      <c r="E61" s="39">
        <f t="shared" si="8"/>
        <v>6</v>
      </c>
      <c r="F61" s="11">
        <v>9.07</v>
      </c>
      <c r="G61" s="39">
        <f t="shared" si="9"/>
        <v>55</v>
      </c>
      <c r="H61" s="11">
        <v>10.6</v>
      </c>
      <c r="I61" s="39">
        <f t="shared" si="10"/>
        <v>54</v>
      </c>
      <c r="J61" s="11">
        <v>11.47</v>
      </c>
      <c r="K61" s="39">
        <f t="shared" si="11"/>
        <v>39</v>
      </c>
      <c r="L61" s="11">
        <v>9.8000000000000007</v>
      </c>
      <c r="M61" s="39">
        <f t="shared" si="12"/>
        <v>60</v>
      </c>
      <c r="N61" s="40">
        <f t="shared" si="13"/>
        <v>53.540000000000006</v>
      </c>
      <c r="O61" s="41">
        <f t="shared" si="14"/>
        <v>55</v>
      </c>
      <c r="P61" s="42" t="str">
        <f t="shared" si="7"/>
        <v>At</v>
      </c>
      <c r="Q61" s="22"/>
    </row>
    <row r="62" spans="1:17" x14ac:dyDescent="0.3">
      <c r="A62" s="9" t="s">
        <v>264</v>
      </c>
      <c r="B62" s="38" t="s">
        <v>542</v>
      </c>
      <c r="C62" s="38" t="s">
        <v>478</v>
      </c>
      <c r="D62" s="11">
        <v>12.35</v>
      </c>
      <c r="E62" s="39">
        <f t="shared" si="8"/>
        <v>33</v>
      </c>
      <c r="F62" s="11">
        <v>8.5</v>
      </c>
      <c r="G62" s="39">
        <f t="shared" si="9"/>
        <v>57</v>
      </c>
      <c r="H62" s="11">
        <v>11.5</v>
      </c>
      <c r="I62" s="39">
        <f t="shared" si="10"/>
        <v>37</v>
      </c>
      <c r="J62" s="11">
        <v>11.6</v>
      </c>
      <c r="K62" s="39">
        <f t="shared" si="11"/>
        <v>35</v>
      </c>
      <c r="L62" s="11">
        <v>9</v>
      </c>
      <c r="M62" s="39">
        <f t="shared" si="12"/>
        <v>62</v>
      </c>
      <c r="N62" s="40">
        <f t="shared" si="13"/>
        <v>52.95</v>
      </c>
      <c r="O62" s="41">
        <f t="shared" si="14"/>
        <v>56</v>
      </c>
      <c r="P62" s="42" t="str">
        <f t="shared" si="7"/>
        <v>At</v>
      </c>
      <c r="Q62" s="22"/>
    </row>
    <row r="63" spans="1:17" x14ac:dyDescent="0.3">
      <c r="A63" s="9">
        <v>143</v>
      </c>
      <c r="B63" s="38" t="s">
        <v>545</v>
      </c>
      <c r="C63" s="38" t="s">
        <v>382</v>
      </c>
      <c r="D63" s="11">
        <v>12.35</v>
      </c>
      <c r="E63" s="39">
        <f t="shared" si="8"/>
        <v>33</v>
      </c>
      <c r="F63" s="11">
        <v>7</v>
      </c>
      <c r="G63" s="39">
        <f t="shared" si="9"/>
        <v>61</v>
      </c>
      <c r="H63" s="11">
        <v>11.3</v>
      </c>
      <c r="I63" s="39">
        <f t="shared" si="10"/>
        <v>44</v>
      </c>
      <c r="J63" s="11">
        <v>10.84</v>
      </c>
      <c r="K63" s="39">
        <f t="shared" si="11"/>
        <v>55</v>
      </c>
      <c r="L63" s="11">
        <v>11.032999999999999</v>
      </c>
      <c r="M63" s="39">
        <f t="shared" si="12"/>
        <v>45</v>
      </c>
      <c r="N63" s="40">
        <f t="shared" si="13"/>
        <v>52.523000000000003</v>
      </c>
      <c r="O63" s="41">
        <f t="shared" si="14"/>
        <v>57</v>
      </c>
      <c r="P63" s="42" t="str">
        <f t="shared" si="7"/>
        <v>At</v>
      </c>
      <c r="Q63" s="22"/>
    </row>
    <row r="64" spans="1:17" x14ac:dyDescent="0.3">
      <c r="A64" s="9">
        <v>142</v>
      </c>
      <c r="B64" s="38" t="s">
        <v>544</v>
      </c>
      <c r="C64" s="38" t="s">
        <v>382</v>
      </c>
      <c r="D64" s="11">
        <v>12.45</v>
      </c>
      <c r="E64" s="39">
        <f t="shared" si="8"/>
        <v>18</v>
      </c>
      <c r="F64" s="11">
        <v>10.7</v>
      </c>
      <c r="G64" s="39">
        <f t="shared" si="9"/>
        <v>37</v>
      </c>
      <c r="H64" s="11">
        <v>10.199999999999999</v>
      </c>
      <c r="I64" s="39">
        <f t="shared" si="10"/>
        <v>59</v>
      </c>
      <c r="J64" s="11">
        <v>8.5399999999999991</v>
      </c>
      <c r="K64" s="39">
        <f t="shared" si="11"/>
        <v>60</v>
      </c>
      <c r="L64" s="11">
        <v>10.333</v>
      </c>
      <c r="M64" s="39">
        <f t="shared" si="12"/>
        <v>56</v>
      </c>
      <c r="N64" s="40">
        <f t="shared" si="13"/>
        <v>52.222999999999992</v>
      </c>
      <c r="O64" s="41">
        <f t="shared" si="14"/>
        <v>58</v>
      </c>
      <c r="P64" s="42" t="str">
        <f t="shared" si="7"/>
        <v>At</v>
      </c>
      <c r="Q64" s="22"/>
    </row>
    <row r="65" spans="1:17" x14ac:dyDescent="0.3">
      <c r="A65" s="9">
        <v>60</v>
      </c>
      <c r="B65" s="38" t="s">
        <v>506</v>
      </c>
      <c r="C65" s="38" t="s">
        <v>359</v>
      </c>
      <c r="D65" s="11">
        <v>12.1</v>
      </c>
      <c r="E65" s="39">
        <f t="shared" si="8"/>
        <v>54</v>
      </c>
      <c r="F65" s="11">
        <v>6.4</v>
      </c>
      <c r="G65" s="39">
        <f t="shared" si="9"/>
        <v>62</v>
      </c>
      <c r="H65" s="11">
        <v>11.3</v>
      </c>
      <c r="I65" s="39">
        <f t="shared" si="10"/>
        <v>44</v>
      </c>
      <c r="J65" s="11">
        <v>11.54</v>
      </c>
      <c r="K65" s="39">
        <f t="shared" si="11"/>
        <v>36</v>
      </c>
      <c r="L65" s="11">
        <v>10.7</v>
      </c>
      <c r="M65" s="39">
        <f t="shared" si="12"/>
        <v>51</v>
      </c>
      <c r="N65" s="40">
        <f t="shared" si="13"/>
        <v>52.040000000000006</v>
      </c>
      <c r="O65" s="41">
        <f t="shared" si="14"/>
        <v>59</v>
      </c>
      <c r="P65" s="42" t="str">
        <f t="shared" si="7"/>
        <v>At</v>
      </c>
      <c r="Q65" s="22"/>
    </row>
    <row r="66" spans="1:17" x14ac:dyDescent="0.3">
      <c r="A66" s="9">
        <v>141</v>
      </c>
      <c r="B66" s="38" t="s">
        <v>543</v>
      </c>
      <c r="C66" s="38" t="s">
        <v>382</v>
      </c>
      <c r="D66" s="11">
        <v>12.4</v>
      </c>
      <c r="E66" s="39">
        <f t="shared" si="8"/>
        <v>23</v>
      </c>
      <c r="F66" s="11">
        <v>7.14</v>
      </c>
      <c r="G66" s="39">
        <f t="shared" si="9"/>
        <v>60</v>
      </c>
      <c r="H66" s="11">
        <v>10.55</v>
      </c>
      <c r="I66" s="39">
        <f t="shared" si="10"/>
        <v>55</v>
      </c>
      <c r="J66" s="11">
        <v>11.17</v>
      </c>
      <c r="K66" s="39">
        <f t="shared" si="11"/>
        <v>48</v>
      </c>
      <c r="L66" s="11">
        <v>9.9670000000000005</v>
      </c>
      <c r="M66" s="39">
        <f t="shared" si="12"/>
        <v>59</v>
      </c>
      <c r="N66" s="40">
        <f t="shared" si="13"/>
        <v>51.226999999999997</v>
      </c>
      <c r="O66" s="41">
        <f t="shared" si="14"/>
        <v>60</v>
      </c>
      <c r="P66" s="42" t="str">
        <f t="shared" si="7"/>
        <v>At</v>
      </c>
      <c r="Q66" s="22"/>
    </row>
    <row r="67" spans="1:17" x14ac:dyDescent="0.3">
      <c r="A67" s="9" t="s">
        <v>83</v>
      </c>
      <c r="B67" s="38" t="s">
        <v>499</v>
      </c>
      <c r="C67" s="38" t="s">
        <v>478</v>
      </c>
      <c r="D67" s="11">
        <v>12.15</v>
      </c>
      <c r="E67" s="39">
        <f t="shared" si="8"/>
        <v>51</v>
      </c>
      <c r="F67" s="11">
        <v>8.44</v>
      </c>
      <c r="G67" s="39">
        <f t="shared" si="9"/>
        <v>58</v>
      </c>
      <c r="H67" s="11">
        <v>11.3</v>
      </c>
      <c r="I67" s="39">
        <f t="shared" si="10"/>
        <v>44</v>
      </c>
      <c r="J67" s="11">
        <v>6.37</v>
      </c>
      <c r="K67" s="39">
        <f t="shared" si="11"/>
        <v>61</v>
      </c>
      <c r="L67" s="11">
        <v>11.833</v>
      </c>
      <c r="M67" s="39">
        <f t="shared" si="12"/>
        <v>19</v>
      </c>
      <c r="N67" s="40">
        <f t="shared" si="13"/>
        <v>50.092999999999996</v>
      </c>
      <c r="O67" s="41">
        <f t="shared" si="14"/>
        <v>61</v>
      </c>
      <c r="P67" s="42" t="str">
        <f t="shared" si="7"/>
        <v>At</v>
      </c>
      <c r="Q67" s="22"/>
    </row>
    <row r="68" spans="1:17" x14ac:dyDescent="0.3">
      <c r="A68" s="9" t="s">
        <v>90</v>
      </c>
      <c r="B68" s="38" t="s">
        <v>504</v>
      </c>
      <c r="C68" s="38" t="s">
        <v>313</v>
      </c>
      <c r="D68" s="11">
        <v>12.1</v>
      </c>
      <c r="E68" s="39">
        <f t="shared" si="8"/>
        <v>54</v>
      </c>
      <c r="F68" s="11">
        <v>10.5</v>
      </c>
      <c r="G68" s="39">
        <f t="shared" si="9"/>
        <v>41</v>
      </c>
      <c r="H68" s="11">
        <v>10.4</v>
      </c>
      <c r="I68" s="39">
        <f t="shared" si="10"/>
        <v>56</v>
      </c>
      <c r="J68" s="11">
        <v>5.64</v>
      </c>
      <c r="K68" s="39">
        <f t="shared" si="11"/>
        <v>62</v>
      </c>
      <c r="L68" s="11">
        <v>10.567</v>
      </c>
      <c r="M68" s="39">
        <f t="shared" si="12"/>
        <v>53</v>
      </c>
      <c r="N68" s="40">
        <f t="shared" si="13"/>
        <v>49.207000000000001</v>
      </c>
      <c r="O68" s="41">
        <f t="shared" si="14"/>
        <v>62</v>
      </c>
      <c r="P68" s="42" t="str">
        <f t="shared" si="7"/>
        <v>At</v>
      </c>
      <c r="Q68" s="22"/>
    </row>
  </sheetData>
  <mergeCells count="5">
    <mergeCell ref="B4:C4"/>
    <mergeCell ref="S1:AE1"/>
    <mergeCell ref="S2:AE2"/>
    <mergeCell ref="B1:O1"/>
    <mergeCell ref="B2:O2"/>
  </mergeCells>
  <conditionalFormatting sqref="M69:M65536 O3:O5 M3:M5 O7:O68">
    <cfRule type="cellIs" dxfId="70" priority="17" stopIfTrue="1" operator="equal">
      <formula>1</formula>
    </cfRule>
    <cfRule type="cellIs" dxfId="69" priority="18" stopIfTrue="1" operator="equal">
      <formula>2</formula>
    </cfRule>
    <cfRule type="cellIs" dxfId="68" priority="19" stopIfTrue="1" operator="equal">
      <formula>3</formula>
    </cfRule>
  </conditionalFormatting>
  <conditionalFormatting sqref="E7:E68 G7:G68 M7:M68 I7:I68 K7:K68">
    <cfRule type="cellIs" dxfId="67" priority="44" stopIfTrue="1" operator="equal">
      <formula>1</formula>
    </cfRule>
  </conditionalFormatting>
  <conditionalFormatting sqref="O6">
    <cfRule type="cellIs" dxfId="66" priority="1" stopIfTrue="1" operator="equal">
      <formula>1</formula>
    </cfRule>
    <cfRule type="cellIs" dxfId="65" priority="2" stopIfTrue="1" operator="equal">
      <formula>2</formula>
    </cfRule>
    <cfRule type="cellIs" dxfId="64" priority="3" stopIfTrue="1" operator="equal">
      <formula>3</formula>
    </cfRule>
  </conditionalFormatting>
  <printOptions horizontalCentered="1"/>
  <pageMargins left="0.23622047244094491" right="0.19685039370078741" top="0.47244094488188981" bottom="0.11811023622047245" header="0.11811023622047245" footer="0.11811023622047245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E65"/>
  <sheetViews>
    <sheetView zoomScale="90" zoomScaleNormal="90" workbookViewId="0">
      <pane ySplit="6" topLeftCell="A7" activePane="bottomLeft" state="frozen"/>
      <selection pane="bottomLeft"/>
    </sheetView>
  </sheetViews>
  <sheetFormatPr defaultColWidth="7.796875" defaultRowHeight="13" x14ac:dyDescent="0.3"/>
  <cols>
    <col min="1" max="1" width="4" style="77" bestFit="1" customWidth="1"/>
    <col min="2" max="2" width="18.19921875" style="34" bestFit="1" customWidth="1"/>
    <col min="3" max="3" width="18.69921875" style="34" bestFit="1" customWidth="1"/>
    <col min="4" max="4" width="8.69921875" style="78" customWidth="1"/>
    <col min="5" max="5" width="5.69921875" style="34" customWidth="1"/>
    <col min="6" max="6" width="8.69921875" style="78" customWidth="1"/>
    <col min="7" max="7" width="5.69921875" style="34" customWidth="1"/>
    <col min="8" max="8" width="8.69921875" style="78" customWidth="1"/>
    <col min="9" max="9" width="5.69921875" style="34" customWidth="1"/>
    <col min="10" max="10" width="8.69921875" style="78" customWidth="1"/>
    <col min="11" max="11" width="5.69921875" style="34" customWidth="1"/>
    <col min="12" max="12" width="8.69921875" style="34" customWidth="1"/>
    <col min="13" max="13" width="5.69921875" style="34" customWidth="1"/>
    <col min="14" max="14" width="8.69921875" style="35" customWidth="1"/>
    <col min="15" max="15" width="5.69921875" style="35" customWidth="1"/>
    <col min="16" max="16" width="2.796875" style="79" bestFit="1" customWidth="1"/>
    <col min="17" max="17" width="8" style="67" bestFit="1" customWidth="1"/>
    <col min="18" max="16384" width="7.796875" style="34"/>
  </cols>
  <sheetData>
    <row r="1" spans="1:31" s="19" customFormat="1" ht="14.5" x14ac:dyDescent="0.3">
      <c r="B1" s="18" t="str">
        <f>'DEVELOPMENT 1'!A1</f>
        <v>WEST MIDLANDS DEVELOPMENT &amp; PREPARATION GRADES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0"/>
      <c r="R1" s="70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1" s="19" customFormat="1" ht="14.5" x14ac:dyDescent="0.3">
      <c r="A2" s="71"/>
      <c r="B2" s="21" t="str">
        <f>'DEVELOPMENT 1'!A2</f>
        <v>4th and 5th May 2024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0"/>
      <c r="R2" s="7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s="23" customFormat="1" x14ac:dyDescent="0.3">
      <c r="D3" s="69"/>
      <c r="F3" s="69"/>
      <c r="H3" s="69"/>
      <c r="J3" s="69"/>
      <c r="L3" s="69"/>
      <c r="M3" s="25"/>
      <c r="N3" s="26"/>
      <c r="O3" s="26"/>
      <c r="P3" s="31"/>
      <c r="Q3" s="68"/>
      <c r="R3" s="72"/>
    </row>
    <row r="4" spans="1:31" s="29" customFormat="1" ht="14.5" x14ac:dyDescent="0.3">
      <c r="B4" s="73" t="s">
        <v>582</v>
      </c>
      <c r="C4" s="73"/>
      <c r="D4" s="74"/>
      <c r="F4" s="74"/>
      <c r="H4" s="74"/>
      <c r="J4" s="74"/>
      <c r="L4" s="74"/>
      <c r="M4" s="65"/>
      <c r="N4" s="19"/>
      <c r="O4" s="19"/>
      <c r="P4" s="31"/>
      <c r="Q4" s="75"/>
      <c r="R4" s="76"/>
    </row>
    <row r="5" spans="1:31" s="23" customFormat="1" x14ac:dyDescent="0.3">
      <c r="D5" s="69"/>
      <c r="F5" s="69"/>
      <c r="H5" s="69"/>
      <c r="J5" s="69"/>
      <c r="L5" s="69"/>
      <c r="N5" s="26"/>
      <c r="O5" s="26"/>
      <c r="P5" s="27"/>
      <c r="R5" s="72"/>
    </row>
    <row r="6" spans="1:31" s="23" customFormat="1" x14ac:dyDescent="0.3">
      <c r="A6" s="50"/>
      <c r="B6" s="41" t="s">
        <v>0</v>
      </c>
      <c r="C6" s="41" t="s">
        <v>1</v>
      </c>
      <c r="D6" s="51" t="s">
        <v>2</v>
      </c>
      <c r="E6" s="41" t="s">
        <v>3</v>
      </c>
      <c r="F6" s="51" t="s">
        <v>4</v>
      </c>
      <c r="G6" s="41" t="s">
        <v>3</v>
      </c>
      <c r="H6" s="51" t="s">
        <v>5</v>
      </c>
      <c r="I6" s="41" t="s">
        <v>3</v>
      </c>
      <c r="J6" s="51" t="s">
        <v>6</v>
      </c>
      <c r="K6" s="41" t="s">
        <v>3</v>
      </c>
      <c r="L6" s="51" t="s">
        <v>7</v>
      </c>
      <c r="M6" s="52" t="s">
        <v>3</v>
      </c>
      <c r="N6" s="41" t="s">
        <v>8</v>
      </c>
      <c r="O6" s="41" t="s">
        <v>3</v>
      </c>
      <c r="P6" s="53"/>
    </row>
    <row r="7" spans="1:31" s="67" customFormat="1" x14ac:dyDescent="0.3">
      <c r="A7" s="9" t="s">
        <v>203</v>
      </c>
      <c r="B7" s="38" t="s">
        <v>442</v>
      </c>
      <c r="C7" s="38" t="s">
        <v>109</v>
      </c>
      <c r="D7" s="11">
        <v>13.34</v>
      </c>
      <c r="E7" s="39">
        <f t="shared" ref="E7:E38" si="0">RANK(D7,D$7:D$65)</f>
        <v>1</v>
      </c>
      <c r="F7" s="11">
        <v>12.6</v>
      </c>
      <c r="G7" s="39">
        <f t="shared" ref="G7:G38" si="1">RANK(F7,F$7:F$65)</f>
        <v>11</v>
      </c>
      <c r="H7" s="11">
        <v>12.97</v>
      </c>
      <c r="I7" s="39">
        <f t="shared" ref="I7:I38" si="2">RANK(H7,H$7:H$65)</f>
        <v>4</v>
      </c>
      <c r="J7" s="11">
        <v>12.6</v>
      </c>
      <c r="K7" s="39">
        <f t="shared" ref="K7:K38" si="3">RANK(J7,J$7:J$65)</f>
        <v>2</v>
      </c>
      <c r="L7" s="11">
        <v>12.7</v>
      </c>
      <c r="M7" s="39">
        <f t="shared" ref="M7:M38" si="4">RANK(L7,L$7:L$65)</f>
        <v>1</v>
      </c>
      <c r="N7" s="40">
        <f t="shared" ref="N7:N38" si="5">D7+F7+H7+J7+L7</f>
        <v>64.209999999999994</v>
      </c>
      <c r="O7" s="41">
        <f t="shared" ref="O7:O38" si="6">RANK(N7,N$7:N$65)</f>
        <v>1</v>
      </c>
      <c r="P7" s="42" t="str">
        <f>IF(N7&lt;47.5,"To",(IF(N7&lt;55,"At",(IF(N7&lt;60,"Ab","Be")))))</f>
        <v>Be</v>
      </c>
    </row>
    <row r="8" spans="1:31" s="67" customFormat="1" x14ac:dyDescent="0.3">
      <c r="A8" s="9">
        <v>22</v>
      </c>
      <c r="B8" s="38" t="s">
        <v>416</v>
      </c>
      <c r="C8" s="38" t="s">
        <v>22</v>
      </c>
      <c r="D8" s="11">
        <v>13.1</v>
      </c>
      <c r="E8" s="39">
        <f t="shared" si="0"/>
        <v>5</v>
      </c>
      <c r="F8" s="11">
        <v>12.74</v>
      </c>
      <c r="G8" s="39">
        <f t="shared" si="1"/>
        <v>6</v>
      </c>
      <c r="H8" s="11">
        <v>12.47</v>
      </c>
      <c r="I8" s="39">
        <f t="shared" si="2"/>
        <v>14</v>
      </c>
      <c r="J8" s="11">
        <v>12.45</v>
      </c>
      <c r="K8" s="39">
        <f t="shared" si="3"/>
        <v>5</v>
      </c>
      <c r="L8" s="11">
        <v>12.23</v>
      </c>
      <c r="M8" s="39">
        <f t="shared" si="4"/>
        <v>5</v>
      </c>
      <c r="N8" s="40">
        <f t="shared" si="5"/>
        <v>62.990000000000009</v>
      </c>
      <c r="O8" s="41">
        <f t="shared" si="6"/>
        <v>2</v>
      </c>
      <c r="P8" s="42" t="str">
        <f t="shared" ref="P8:P65" si="7">IF(N8&lt;47.5,"To",(IF(N8&lt;55,"At",(IF(N8&lt;60,"Ab","Be")))))</f>
        <v>Be</v>
      </c>
    </row>
    <row r="9" spans="1:31" s="67" customFormat="1" x14ac:dyDescent="0.3">
      <c r="A9" s="9">
        <v>96</v>
      </c>
      <c r="B9" s="38" t="s">
        <v>452</v>
      </c>
      <c r="C9" s="38" t="s">
        <v>106</v>
      </c>
      <c r="D9" s="11">
        <v>12.6</v>
      </c>
      <c r="E9" s="39">
        <f t="shared" si="0"/>
        <v>29</v>
      </c>
      <c r="F9" s="11">
        <v>12.87</v>
      </c>
      <c r="G9" s="39">
        <f t="shared" si="1"/>
        <v>2</v>
      </c>
      <c r="H9" s="11">
        <v>12.77</v>
      </c>
      <c r="I9" s="39">
        <f t="shared" si="2"/>
        <v>6</v>
      </c>
      <c r="J9" s="11">
        <v>12.3</v>
      </c>
      <c r="K9" s="39">
        <f t="shared" si="3"/>
        <v>9</v>
      </c>
      <c r="L9" s="11">
        <v>12.2</v>
      </c>
      <c r="M9" s="39">
        <f t="shared" si="4"/>
        <v>6</v>
      </c>
      <c r="N9" s="40">
        <f t="shared" si="5"/>
        <v>62.739999999999995</v>
      </c>
      <c r="O9" s="41">
        <f t="shared" si="6"/>
        <v>3</v>
      </c>
      <c r="P9" s="42" t="str">
        <f t="shared" si="7"/>
        <v>Be</v>
      </c>
    </row>
    <row r="10" spans="1:31" s="67" customFormat="1" x14ac:dyDescent="0.3">
      <c r="A10" s="9">
        <v>98</v>
      </c>
      <c r="B10" s="38" t="s">
        <v>454</v>
      </c>
      <c r="C10" s="38" t="s">
        <v>106</v>
      </c>
      <c r="D10" s="11">
        <v>12.67</v>
      </c>
      <c r="E10" s="39">
        <f t="shared" si="0"/>
        <v>26</v>
      </c>
      <c r="F10" s="11">
        <v>12.84</v>
      </c>
      <c r="G10" s="39">
        <f t="shared" si="1"/>
        <v>4</v>
      </c>
      <c r="H10" s="11">
        <v>12</v>
      </c>
      <c r="I10" s="39">
        <f t="shared" si="2"/>
        <v>27</v>
      </c>
      <c r="J10" s="11">
        <v>12.25</v>
      </c>
      <c r="K10" s="39">
        <f t="shared" si="3"/>
        <v>10</v>
      </c>
      <c r="L10" s="11">
        <v>12.67</v>
      </c>
      <c r="M10" s="39">
        <f t="shared" si="4"/>
        <v>2</v>
      </c>
      <c r="N10" s="40">
        <f t="shared" si="5"/>
        <v>62.43</v>
      </c>
      <c r="O10" s="41">
        <f t="shared" si="6"/>
        <v>4</v>
      </c>
      <c r="P10" s="42" t="str">
        <f t="shared" si="7"/>
        <v>Be</v>
      </c>
    </row>
    <row r="11" spans="1:31" s="67" customFormat="1" x14ac:dyDescent="0.3">
      <c r="A11" s="9">
        <v>21</v>
      </c>
      <c r="B11" s="38" t="s">
        <v>415</v>
      </c>
      <c r="C11" s="38" t="s">
        <v>22</v>
      </c>
      <c r="D11" s="11">
        <v>13</v>
      </c>
      <c r="E11" s="39">
        <f t="shared" si="0"/>
        <v>10</v>
      </c>
      <c r="F11" s="11">
        <v>12.34</v>
      </c>
      <c r="G11" s="39">
        <f t="shared" si="1"/>
        <v>24</v>
      </c>
      <c r="H11" s="11">
        <v>12.6</v>
      </c>
      <c r="I11" s="39">
        <f t="shared" si="2"/>
        <v>8</v>
      </c>
      <c r="J11" s="11">
        <v>12.35</v>
      </c>
      <c r="K11" s="39">
        <f t="shared" si="3"/>
        <v>7</v>
      </c>
      <c r="L11" s="11">
        <v>11.87</v>
      </c>
      <c r="M11" s="39">
        <f t="shared" si="4"/>
        <v>15</v>
      </c>
      <c r="N11" s="40">
        <f t="shared" si="5"/>
        <v>62.16</v>
      </c>
      <c r="O11" s="41">
        <f t="shared" si="6"/>
        <v>5</v>
      </c>
      <c r="P11" s="42" t="str">
        <f t="shared" si="7"/>
        <v>Be</v>
      </c>
    </row>
    <row r="12" spans="1:31" s="67" customFormat="1" x14ac:dyDescent="0.3">
      <c r="A12" s="9" t="s">
        <v>214</v>
      </c>
      <c r="B12" s="38" t="s">
        <v>451</v>
      </c>
      <c r="C12" s="38" t="s">
        <v>106</v>
      </c>
      <c r="D12" s="11">
        <v>12.8</v>
      </c>
      <c r="E12" s="39">
        <f t="shared" si="0"/>
        <v>22</v>
      </c>
      <c r="F12" s="11">
        <v>12.17</v>
      </c>
      <c r="G12" s="39">
        <f t="shared" si="1"/>
        <v>30</v>
      </c>
      <c r="H12" s="11">
        <v>12.6</v>
      </c>
      <c r="I12" s="39">
        <f t="shared" si="2"/>
        <v>8</v>
      </c>
      <c r="J12" s="11">
        <v>12.1</v>
      </c>
      <c r="K12" s="39">
        <f t="shared" si="3"/>
        <v>13</v>
      </c>
      <c r="L12" s="11">
        <v>12.33</v>
      </c>
      <c r="M12" s="39">
        <f t="shared" si="4"/>
        <v>4</v>
      </c>
      <c r="N12" s="40">
        <f t="shared" si="5"/>
        <v>62</v>
      </c>
      <c r="O12" s="41">
        <f t="shared" si="6"/>
        <v>6</v>
      </c>
      <c r="P12" s="42" t="str">
        <f t="shared" si="7"/>
        <v>Be</v>
      </c>
    </row>
    <row r="13" spans="1:31" s="67" customFormat="1" x14ac:dyDescent="0.3">
      <c r="A13" s="9" t="s">
        <v>315</v>
      </c>
      <c r="B13" s="38" t="s">
        <v>447</v>
      </c>
      <c r="C13" s="38" t="s">
        <v>385</v>
      </c>
      <c r="D13" s="11">
        <v>13</v>
      </c>
      <c r="E13" s="39">
        <f t="shared" si="0"/>
        <v>10</v>
      </c>
      <c r="F13" s="11">
        <v>12.2</v>
      </c>
      <c r="G13" s="39">
        <f t="shared" si="1"/>
        <v>29</v>
      </c>
      <c r="H13" s="11">
        <v>12.5</v>
      </c>
      <c r="I13" s="39">
        <f t="shared" si="2"/>
        <v>12</v>
      </c>
      <c r="J13" s="11">
        <v>12.5</v>
      </c>
      <c r="K13" s="39">
        <f t="shared" si="3"/>
        <v>3</v>
      </c>
      <c r="L13" s="11">
        <v>11.7</v>
      </c>
      <c r="M13" s="39">
        <f t="shared" si="4"/>
        <v>23</v>
      </c>
      <c r="N13" s="40">
        <f t="shared" si="5"/>
        <v>61.900000000000006</v>
      </c>
      <c r="O13" s="41">
        <f t="shared" si="6"/>
        <v>7</v>
      </c>
      <c r="P13" s="42" t="str">
        <f t="shared" si="7"/>
        <v>Be</v>
      </c>
    </row>
    <row r="14" spans="1:31" s="67" customFormat="1" x14ac:dyDescent="0.3">
      <c r="A14" s="9" t="s">
        <v>20</v>
      </c>
      <c r="B14" s="38" t="s">
        <v>398</v>
      </c>
      <c r="C14" s="38" t="s">
        <v>388</v>
      </c>
      <c r="D14" s="11">
        <v>13.07</v>
      </c>
      <c r="E14" s="39">
        <f t="shared" si="0"/>
        <v>7</v>
      </c>
      <c r="F14" s="11">
        <v>12.4</v>
      </c>
      <c r="G14" s="39">
        <f t="shared" si="1"/>
        <v>20</v>
      </c>
      <c r="H14" s="11">
        <v>12.57</v>
      </c>
      <c r="I14" s="39">
        <f t="shared" si="2"/>
        <v>10</v>
      </c>
      <c r="J14" s="11">
        <v>11.75</v>
      </c>
      <c r="K14" s="39">
        <f t="shared" si="3"/>
        <v>26</v>
      </c>
      <c r="L14" s="11">
        <v>12</v>
      </c>
      <c r="M14" s="39">
        <f t="shared" si="4"/>
        <v>12</v>
      </c>
      <c r="N14" s="40">
        <f t="shared" si="5"/>
        <v>61.79</v>
      </c>
      <c r="O14" s="41">
        <f t="shared" si="6"/>
        <v>8</v>
      </c>
      <c r="P14" s="42" t="str">
        <f t="shared" si="7"/>
        <v>Be</v>
      </c>
    </row>
    <row r="15" spans="1:31" s="67" customFormat="1" x14ac:dyDescent="0.3">
      <c r="A15" s="9" t="s">
        <v>9</v>
      </c>
      <c r="B15" s="38" t="s">
        <v>428</v>
      </c>
      <c r="C15" s="38" t="s">
        <v>429</v>
      </c>
      <c r="D15" s="11">
        <v>12.4</v>
      </c>
      <c r="E15" s="39">
        <f t="shared" si="0"/>
        <v>45</v>
      </c>
      <c r="F15" s="11">
        <v>12.94</v>
      </c>
      <c r="G15" s="39">
        <f t="shared" si="1"/>
        <v>1</v>
      </c>
      <c r="H15" s="11">
        <v>12.03</v>
      </c>
      <c r="I15" s="39">
        <f t="shared" si="2"/>
        <v>22</v>
      </c>
      <c r="J15" s="11">
        <v>12.5</v>
      </c>
      <c r="K15" s="39">
        <f t="shared" si="3"/>
        <v>3</v>
      </c>
      <c r="L15" s="11">
        <v>11.8</v>
      </c>
      <c r="M15" s="39">
        <f t="shared" si="4"/>
        <v>19</v>
      </c>
      <c r="N15" s="40">
        <f t="shared" si="5"/>
        <v>61.67</v>
      </c>
      <c r="O15" s="41">
        <f t="shared" si="6"/>
        <v>9</v>
      </c>
      <c r="P15" s="42" t="str">
        <f t="shared" si="7"/>
        <v>Be</v>
      </c>
    </row>
    <row r="16" spans="1:31" s="67" customFormat="1" x14ac:dyDescent="0.3">
      <c r="A16" s="9" t="s">
        <v>205</v>
      </c>
      <c r="B16" s="38" t="s">
        <v>444</v>
      </c>
      <c r="C16" s="38" t="s">
        <v>109</v>
      </c>
      <c r="D16" s="11">
        <v>12.84</v>
      </c>
      <c r="E16" s="39">
        <f t="shared" si="0"/>
        <v>20</v>
      </c>
      <c r="F16" s="11">
        <v>12.5</v>
      </c>
      <c r="G16" s="39">
        <f t="shared" si="1"/>
        <v>13</v>
      </c>
      <c r="H16" s="11">
        <v>12</v>
      </c>
      <c r="I16" s="39">
        <f t="shared" si="2"/>
        <v>27</v>
      </c>
      <c r="J16" s="11">
        <v>12.15</v>
      </c>
      <c r="K16" s="39">
        <f t="shared" si="3"/>
        <v>11</v>
      </c>
      <c r="L16" s="11">
        <v>12.1</v>
      </c>
      <c r="M16" s="39">
        <f t="shared" si="4"/>
        <v>9</v>
      </c>
      <c r="N16" s="40">
        <f t="shared" si="5"/>
        <v>61.59</v>
      </c>
      <c r="O16" s="41">
        <f t="shared" si="6"/>
        <v>10</v>
      </c>
      <c r="P16" s="42" t="str">
        <f t="shared" si="7"/>
        <v>Be</v>
      </c>
    </row>
    <row r="17" spans="1:16" s="67" customFormat="1" x14ac:dyDescent="0.3">
      <c r="A17" s="9">
        <v>24</v>
      </c>
      <c r="B17" s="38" t="s">
        <v>418</v>
      </c>
      <c r="C17" s="38" t="s">
        <v>22</v>
      </c>
      <c r="D17" s="11">
        <v>12.97</v>
      </c>
      <c r="E17" s="39">
        <f t="shared" si="0"/>
        <v>12</v>
      </c>
      <c r="F17" s="11">
        <v>12.4</v>
      </c>
      <c r="G17" s="39">
        <f t="shared" si="1"/>
        <v>20</v>
      </c>
      <c r="H17" s="11">
        <v>13</v>
      </c>
      <c r="I17" s="39">
        <f t="shared" si="2"/>
        <v>2</v>
      </c>
      <c r="J17" s="11">
        <v>12.1</v>
      </c>
      <c r="K17" s="39">
        <f t="shared" si="3"/>
        <v>13</v>
      </c>
      <c r="L17" s="11">
        <v>11.07</v>
      </c>
      <c r="M17" s="39">
        <f t="shared" si="4"/>
        <v>33</v>
      </c>
      <c r="N17" s="40">
        <f t="shared" si="5"/>
        <v>61.540000000000006</v>
      </c>
      <c r="O17" s="41">
        <f t="shared" si="6"/>
        <v>11</v>
      </c>
      <c r="P17" s="42" t="str">
        <f t="shared" si="7"/>
        <v>Be</v>
      </c>
    </row>
    <row r="18" spans="1:16" s="67" customFormat="1" x14ac:dyDescent="0.3">
      <c r="A18" s="9" t="s">
        <v>340</v>
      </c>
      <c r="B18" s="38" t="s">
        <v>680</v>
      </c>
      <c r="C18" s="38" t="s">
        <v>327</v>
      </c>
      <c r="D18" s="11">
        <v>12.84</v>
      </c>
      <c r="E18" s="39">
        <f t="shared" si="0"/>
        <v>20</v>
      </c>
      <c r="F18" s="11">
        <v>12.84</v>
      </c>
      <c r="G18" s="39">
        <f t="shared" si="1"/>
        <v>4</v>
      </c>
      <c r="H18" s="11">
        <v>12.03</v>
      </c>
      <c r="I18" s="39">
        <f t="shared" si="2"/>
        <v>22</v>
      </c>
      <c r="J18" s="11">
        <v>11.4</v>
      </c>
      <c r="K18" s="39">
        <f t="shared" si="3"/>
        <v>37</v>
      </c>
      <c r="L18" s="11">
        <v>12.2</v>
      </c>
      <c r="M18" s="39">
        <f t="shared" si="4"/>
        <v>6</v>
      </c>
      <c r="N18" s="40">
        <f t="shared" si="5"/>
        <v>61.31</v>
      </c>
      <c r="O18" s="41">
        <f t="shared" si="6"/>
        <v>12</v>
      </c>
      <c r="P18" s="42" t="str">
        <f t="shared" si="7"/>
        <v>Be</v>
      </c>
    </row>
    <row r="19" spans="1:16" s="67" customFormat="1" x14ac:dyDescent="0.3">
      <c r="A19" s="9">
        <v>27</v>
      </c>
      <c r="B19" s="38" t="s">
        <v>423</v>
      </c>
      <c r="C19" s="38" t="s">
        <v>420</v>
      </c>
      <c r="D19" s="11">
        <v>12.24</v>
      </c>
      <c r="E19" s="39">
        <f t="shared" si="0"/>
        <v>51</v>
      </c>
      <c r="F19" s="11">
        <v>12.4</v>
      </c>
      <c r="G19" s="39">
        <f t="shared" si="1"/>
        <v>20</v>
      </c>
      <c r="H19" s="11">
        <v>12.2</v>
      </c>
      <c r="I19" s="39">
        <f t="shared" si="2"/>
        <v>19</v>
      </c>
      <c r="J19" s="11">
        <v>12.85</v>
      </c>
      <c r="K19" s="39">
        <f t="shared" si="3"/>
        <v>1</v>
      </c>
      <c r="L19" s="11">
        <v>11.57</v>
      </c>
      <c r="M19" s="39">
        <f t="shared" si="4"/>
        <v>28</v>
      </c>
      <c r="N19" s="40">
        <f t="shared" si="5"/>
        <v>61.260000000000005</v>
      </c>
      <c r="O19" s="41">
        <f t="shared" si="6"/>
        <v>13</v>
      </c>
      <c r="P19" s="42" t="str">
        <f t="shared" si="7"/>
        <v>Be</v>
      </c>
    </row>
    <row r="20" spans="1:16" s="67" customFormat="1" x14ac:dyDescent="0.3">
      <c r="A20" s="9" t="s">
        <v>46</v>
      </c>
      <c r="B20" s="38" t="s">
        <v>430</v>
      </c>
      <c r="C20" s="38" t="s">
        <v>429</v>
      </c>
      <c r="D20" s="11">
        <v>12.44</v>
      </c>
      <c r="E20" s="39">
        <f t="shared" si="0"/>
        <v>43</v>
      </c>
      <c r="F20" s="11">
        <v>12.67</v>
      </c>
      <c r="G20" s="39">
        <f t="shared" si="1"/>
        <v>8</v>
      </c>
      <c r="H20" s="11">
        <v>12.03</v>
      </c>
      <c r="I20" s="39">
        <f t="shared" si="2"/>
        <v>22</v>
      </c>
      <c r="J20" s="11">
        <v>11.7</v>
      </c>
      <c r="K20" s="39">
        <f t="shared" si="3"/>
        <v>31</v>
      </c>
      <c r="L20" s="11">
        <v>12.4</v>
      </c>
      <c r="M20" s="39">
        <f t="shared" si="4"/>
        <v>3</v>
      </c>
      <c r="N20" s="40">
        <f t="shared" si="5"/>
        <v>61.24</v>
      </c>
      <c r="O20" s="41">
        <f t="shared" si="6"/>
        <v>14</v>
      </c>
      <c r="P20" s="42" t="str">
        <f t="shared" si="7"/>
        <v>Be</v>
      </c>
    </row>
    <row r="21" spans="1:16" s="67" customFormat="1" x14ac:dyDescent="0.3">
      <c r="A21" s="9" t="s">
        <v>207</v>
      </c>
      <c r="B21" s="38" t="s">
        <v>445</v>
      </c>
      <c r="C21" s="38" t="s">
        <v>109</v>
      </c>
      <c r="D21" s="11">
        <v>12.9</v>
      </c>
      <c r="E21" s="39">
        <f t="shared" si="0"/>
        <v>16</v>
      </c>
      <c r="F21" s="11">
        <v>12.1</v>
      </c>
      <c r="G21" s="39">
        <f t="shared" si="1"/>
        <v>32</v>
      </c>
      <c r="H21" s="11">
        <v>12.2</v>
      </c>
      <c r="I21" s="39">
        <f t="shared" si="2"/>
        <v>19</v>
      </c>
      <c r="J21" s="11">
        <v>11.9</v>
      </c>
      <c r="K21" s="39">
        <f t="shared" si="3"/>
        <v>21</v>
      </c>
      <c r="L21" s="11">
        <v>12.1</v>
      </c>
      <c r="M21" s="39">
        <f t="shared" si="4"/>
        <v>9</v>
      </c>
      <c r="N21" s="40">
        <f t="shared" si="5"/>
        <v>61.2</v>
      </c>
      <c r="O21" s="41">
        <f t="shared" si="6"/>
        <v>15</v>
      </c>
      <c r="P21" s="42" t="str">
        <f t="shared" si="7"/>
        <v>Be</v>
      </c>
    </row>
    <row r="22" spans="1:16" s="67" customFormat="1" x14ac:dyDescent="0.3">
      <c r="A22" s="9">
        <v>23</v>
      </c>
      <c r="B22" s="38" t="s">
        <v>417</v>
      </c>
      <c r="C22" s="38" t="s">
        <v>22</v>
      </c>
      <c r="D22" s="11">
        <v>13.07</v>
      </c>
      <c r="E22" s="39">
        <f t="shared" si="0"/>
        <v>7</v>
      </c>
      <c r="F22" s="11">
        <v>12.47</v>
      </c>
      <c r="G22" s="39">
        <f t="shared" si="1"/>
        <v>14</v>
      </c>
      <c r="H22" s="11">
        <v>11.87</v>
      </c>
      <c r="I22" s="39">
        <f t="shared" si="2"/>
        <v>35</v>
      </c>
      <c r="J22" s="11">
        <v>12.05</v>
      </c>
      <c r="K22" s="39">
        <f t="shared" si="3"/>
        <v>16</v>
      </c>
      <c r="L22" s="11">
        <v>11.73</v>
      </c>
      <c r="M22" s="39">
        <f t="shared" si="4"/>
        <v>22</v>
      </c>
      <c r="N22" s="40">
        <f t="shared" si="5"/>
        <v>61.19</v>
      </c>
      <c r="O22" s="41">
        <f t="shared" si="6"/>
        <v>16</v>
      </c>
      <c r="P22" s="42" t="str">
        <f t="shared" si="7"/>
        <v>Be</v>
      </c>
    </row>
    <row r="23" spans="1:16" s="67" customFormat="1" x14ac:dyDescent="0.3">
      <c r="A23" s="9" t="s">
        <v>25</v>
      </c>
      <c r="B23" s="38" t="s">
        <v>438</v>
      </c>
      <c r="C23" s="38" t="s">
        <v>327</v>
      </c>
      <c r="D23" s="11">
        <v>13.17</v>
      </c>
      <c r="E23" s="39">
        <f t="shared" si="0"/>
        <v>4</v>
      </c>
      <c r="F23" s="11">
        <v>12.67</v>
      </c>
      <c r="G23" s="39">
        <f t="shared" si="1"/>
        <v>8</v>
      </c>
      <c r="H23" s="11">
        <v>12.8</v>
      </c>
      <c r="I23" s="39">
        <f t="shared" si="2"/>
        <v>5</v>
      </c>
      <c r="J23" s="11">
        <v>11.75</v>
      </c>
      <c r="K23" s="39">
        <f t="shared" si="3"/>
        <v>26</v>
      </c>
      <c r="L23" s="11">
        <v>10.67</v>
      </c>
      <c r="M23" s="39">
        <f t="shared" si="4"/>
        <v>39</v>
      </c>
      <c r="N23" s="40">
        <f t="shared" si="5"/>
        <v>61.06</v>
      </c>
      <c r="O23" s="41">
        <f t="shared" si="6"/>
        <v>17</v>
      </c>
      <c r="P23" s="42" t="str">
        <f t="shared" si="7"/>
        <v>Be</v>
      </c>
    </row>
    <row r="24" spans="1:16" s="67" customFormat="1" x14ac:dyDescent="0.3">
      <c r="A24" s="9" t="s">
        <v>202</v>
      </c>
      <c r="B24" s="38" t="s">
        <v>441</v>
      </c>
      <c r="C24" s="38" t="s">
        <v>109</v>
      </c>
      <c r="D24" s="11">
        <v>12.94</v>
      </c>
      <c r="E24" s="39">
        <f t="shared" si="0"/>
        <v>15</v>
      </c>
      <c r="F24" s="11">
        <v>11.97</v>
      </c>
      <c r="G24" s="39">
        <f t="shared" si="1"/>
        <v>36</v>
      </c>
      <c r="H24" s="11">
        <v>12.77</v>
      </c>
      <c r="I24" s="39">
        <f t="shared" si="2"/>
        <v>6</v>
      </c>
      <c r="J24" s="11">
        <v>11.4</v>
      </c>
      <c r="K24" s="39">
        <f t="shared" si="3"/>
        <v>37</v>
      </c>
      <c r="L24" s="11">
        <v>11.97</v>
      </c>
      <c r="M24" s="39">
        <f t="shared" si="4"/>
        <v>13</v>
      </c>
      <c r="N24" s="40">
        <f t="shared" si="5"/>
        <v>61.05</v>
      </c>
      <c r="O24" s="41">
        <f t="shared" si="6"/>
        <v>18</v>
      </c>
      <c r="P24" s="42" t="str">
        <f t="shared" si="7"/>
        <v>Be</v>
      </c>
    </row>
    <row r="25" spans="1:16" s="67" customFormat="1" x14ac:dyDescent="0.3">
      <c r="A25" s="9" t="s">
        <v>212</v>
      </c>
      <c r="B25" s="38" t="s">
        <v>450</v>
      </c>
      <c r="C25" s="38" t="s">
        <v>106</v>
      </c>
      <c r="D25" s="11">
        <v>12.7</v>
      </c>
      <c r="E25" s="39">
        <f t="shared" si="0"/>
        <v>25</v>
      </c>
      <c r="F25" s="11">
        <v>12</v>
      </c>
      <c r="G25" s="39">
        <f t="shared" si="1"/>
        <v>34</v>
      </c>
      <c r="H25" s="11">
        <v>12.33</v>
      </c>
      <c r="I25" s="39">
        <f t="shared" si="2"/>
        <v>16</v>
      </c>
      <c r="J25" s="11">
        <v>12</v>
      </c>
      <c r="K25" s="39">
        <f t="shared" si="3"/>
        <v>17</v>
      </c>
      <c r="L25" s="11">
        <v>11.97</v>
      </c>
      <c r="M25" s="39">
        <f t="shared" si="4"/>
        <v>13</v>
      </c>
      <c r="N25" s="40">
        <f t="shared" si="5"/>
        <v>61</v>
      </c>
      <c r="O25" s="41">
        <f t="shared" si="6"/>
        <v>19</v>
      </c>
      <c r="P25" s="42" t="str">
        <f t="shared" si="7"/>
        <v>Be</v>
      </c>
    </row>
    <row r="26" spans="1:16" s="67" customFormat="1" x14ac:dyDescent="0.3">
      <c r="A26" s="9" t="s">
        <v>52</v>
      </c>
      <c r="B26" s="38" t="s">
        <v>436</v>
      </c>
      <c r="C26" s="38" t="s">
        <v>437</v>
      </c>
      <c r="D26" s="11">
        <v>12.47</v>
      </c>
      <c r="E26" s="39">
        <f t="shared" si="0"/>
        <v>40</v>
      </c>
      <c r="F26" s="11">
        <v>12.54</v>
      </c>
      <c r="G26" s="39">
        <f t="shared" si="1"/>
        <v>12</v>
      </c>
      <c r="H26" s="11">
        <v>12.33</v>
      </c>
      <c r="I26" s="39">
        <f t="shared" si="2"/>
        <v>16</v>
      </c>
      <c r="J26" s="11">
        <v>12.15</v>
      </c>
      <c r="K26" s="39">
        <f t="shared" si="3"/>
        <v>11</v>
      </c>
      <c r="L26" s="11">
        <v>11.4</v>
      </c>
      <c r="M26" s="39">
        <f t="shared" si="4"/>
        <v>31</v>
      </c>
      <c r="N26" s="40">
        <f t="shared" si="5"/>
        <v>60.889999999999993</v>
      </c>
      <c r="O26" s="41">
        <f t="shared" si="6"/>
        <v>20</v>
      </c>
      <c r="P26" s="42" t="str">
        <f t="shared" si="7"/>
        <v>Be</v>
      </c>
    </row>
    <row r="27" spans="1:16" s="67" customFormat="1" x14ac:dyDescent="0.3">
      <c r="A27" s="9" t="s">
        <v>41</v>
      </c>
      <c r="B27" s="38" t="s">
        <v>419</v>
      </c>
      <c r="C27" s="38" t="s">
        <v>420</v>
      </c>
      <c r="D27" s="11">
        <v>12.54</v>
      </c>
      <c r="E27" s="39">
        <f t="shared" si="0"/>
        <v>34</v>
      </c>
      <c r="F27" s="11">
        <v>12.44</v>
      </c>
      <c r="G27" s="39">
        <f t="shared" si="1"/>
        <v>17</v>
      </c>
      <c r="H27" s="11">
        <v>11.6</v>
      </c>
      <c r="I27" s="39">
        <f t="shared" si="2"/>
        <v>44</v>
      </c>
      <c r="J27" s="11">
        <v>12.4</v>
      </c>
      <c r="K27" s="39">
        <f t="shared" si="3"/>
        <v>6</v>
      </c>
      <c r="L27" s="11">
        <v>11.87</v>
      </c>
      <c r="M27" s="39">
        <f t="shared" si="4"/>
        <v>15</v>
      </c>
      <c r="N27" s="40">
        <f t="shared" si="5"/>
        <v>60.849999999999994</v>
      </c>
      <c r="O27" s="41">
        <f t="shared" si="6"/>
        <v>21</v>
      </c>
      <c r="P27" s="42" t="str">
        <f t="shared" si="7"/>
        <v>Be</v>
      </c>
    </row>
    <row r="28" spans="1:16" s="67" customFormat="1" x14ac:dyDescent="0.3">
      <c r="A28" s="9" t="s">
        <v>209</v>
      </c>
      <c r="B28" s="38" t="s">
        <v>446</v>
      </c>
      <c r="C28" s="38" t="s">
        <v>327</v>
      </c>
      <c r="D28" s="11">
        <v>12.64</v>
      </c>
      <c r="E28" s="39">
        <f t="shared" si="0"/>
        <v>28</v>
      </c>
      <c r="F28" s="11">
        <v>12.27</v>
      </c>
      <c r="G28" s="39">
        <f t="shared" si="1"/>
        <v>26</v>
      </c>
      <c r="H28" s="11">
        <v>13.17</v>
      </c>
      <c r="I28" s="39">
        <f t="shared" si="2"/>
        <v>1</v>
      </c>
      <c r="J28" s="11">
        <v>11.05</v>
      </c>
      <c r="K28" s="39">
        <f t="shared" si="3"/>
        <v>49</v>
      </c>
      <c r="L28" s="11">
        <v>11.6</v>
      </c>
      <c r="M28" s="39">
        <f t="shared" si="4"/>
        <v>27</v>
      </c>
      <c r="N28" s="40">
        <f t="shared" si="5"/>
        <v>60.73</v>
      </c>
      <c r="O28" s="41">
        <f t="shared" si="6"/>
        <v>22</v>
      </c>
      <c r="P28" s="42" t="str">
        <f t="shared" si="7"/>
        <v>Be</v>
      </c>
    </row>
    <row r="29" spans="1:16" s="67" customFormat="1" x14ac:dyDescent="0.3">
      <c r="A29" s="61" t="s">
        <v>50</v>
      </c>
      <c r="B29" s="55" t="s">
        <v>434</v>
      </c>
      <c r="C29" s="55" t="s">
        <v>387</v>
      </c>
      <c r="D29" s="62">
        <v>13.24</v>
      </c>
      <c r="E29" s="57">
        <f t="shared" si="0"/>
        <v>3</v>
      </c>
      <c r="F29" s="62">
        <v>12.47</v>
      </c>
      <c r="G29" s="57">
        <f t="shared" si="1"/>
        <v>14</v>
      </c>
      <c r="H29" s="62">
        <v>11.6</v>
      </c>
      <c r="I29" s="57">
        <f t="shared" si="2"/>
        <v>44</v>
      </c>
      <c r="J29" s="62">
        <v>11.75</v>
      </c>
      <c r="K29" s="57">
        <f t="shared" si="3"/>
        <v>26</v>
      </c>
      <c r="L29" s="62">
        <v>11.57</v>
      </c>
      <c r="M29" s="57">
        <f t="shared" si="4"/>
        <v>28</v>
      </c>
      <c r="N29" s="58">
        <f t="shared" si="5"/>
        <v>60.63</v>
      </c>
      <c r="O29" s="59">
        <f t="shared" si="6"/>
        <v>23</v>
      </c>
      <c r="P29" s="60" t="str">
        <f t="shared" si="7"/>
        <v>Be</v>
      </c>
    </row>
    <row r="30" spans="1:16" s="67" customFormat="1" x14ac:dyDescent="0.3">
      <c r="A30" s="9" t="s">
        <v>32</v>
      </c>
      <c r="B30" s="38" t="s">
        <v>396</v>
      </c>
      <c r="C30" s="38" t="s">
        <v>388</v>
      </c>
      <c r="D30" s="11">
        <v>12.87</v>
      </c>
      <c r="E30" s="39">
        <f t="shared" si="0"/>
        <v>17</v>
      </c>
      <c r="F30" s="11">
        <v>12.87</v>
      </c>
      <c r="G30" s="39">
        <f t="shared" si="1"/>
        <v>2</v>
      </c>
      <c r="H30" s="11">
        <v>11.63</v>
      </c>
      <c r="I30" s="39">
        <f t="shared" si="2"/>
        <v>43</v>
      </c>
      <c r="J30" s="11">
        <v>11.85</v>
      </c>
      <c r="K30" s="39">
        <f t="shared" si="3"/>
        <v>24</v>
      </c>
      <c r="L30" s="11">
        <v>11.4</v>
      </c>
      <c r="M30" s="39">
        <f t="shared" si="4"/>
        <v>31</v>
      </c>
      <c r="N30" s="40">
        <f t="shared" si="5"/>
        <v>60.62</v>
      </c>
      <c r="O30" s="41">
        <f t="shared" si="6"/>
        <v>24</v>
      </c>
      <c r="P30" s="42" t="str">
        <f t="shared" si="7"/>
        <v>Be</v>
      </c>
    </row>
    <row r="31" spans="1:16" s="67" customFormat="1" x14ac:dyDescent="0.3">
      <c r="A31" s="9" t="s">
        <v>31</v>
      </c>
      <c r="B31" s="38" t="s">
        <v>394</v>
      </c>
      <c r="C31" s="38" t="s">
        <v>388</v>
      </c>
      <c r="D31" s="11">
        <v>12.87</v>
      </c>
      <c r="E31" s="39">
        <f t="shared" si="0"/>
        <v>17</v>
      </c>
      <c r="F31" s="11">
        <v>11.37</v>
      </c>
      <c r="G31" s="39">
        <f t="shared" si="1"/>
        <v>46</v>
      </c>
      <c r="H31" s="11">
        <v>12.2</v>
      </c>
      <c r="I31" s="39">
        <f t="shared" si="2"/>
        <v>19</v>
      </c>
      <c r="J31" s="11">
        <v>11.8</v>
      </c>
      <c r="K31" s="39">
        <f t="shared" si="3"/>
        <v>25</v>
      </c>
      <c r="L31" s="11">
        <v>12.13</v>
      </c>
      <c r="M31" s="39">
        <f t="shared" si="4"/>
        <v>8</v>
      </c>
      <c r="N31" s="40">
        <f t="shared" si="5"/>
        <v>60.37</v>
      </c>
      <c r="O31" s="41">
        <f t="shared" si="6"/>
        <v>25</v>
      </c>
      <c r="P31" s="42" t="str">
        <f t="shared" si="7"/>
        <v>Be</v>
      </c>
    </row>
    <row r="32" spans="1:16" s="67" customFormat="1" x14ac:dyDescent="0.3">
      <c r="A32" s="9" t="s">
        <v>331</v>
      </c>
      <c r="B32" s="38" t="s">
        <v>455</v>
      </c>
      <c r="C32" s="38" t="s">
        <v>359</v>
      </c>
      <c r="D32" s="11">
        <v>12.97</v>
      </c>
      <c r="E32" s="39">
        <f t="shared" si="0"/>
        <v>12</v>
      </c>
      <c r="F32" s="11">
        <v>11.2</v>
      </c>
      <c r="G32" s="39">
        <f t="shared" si="1"/>
        <v>48</v>
      </c>
      <c r="H32" s="11">
        <v>12.03</v>
      </c>
      <c r="I32" s="39">
        <f t="shared" si="2"/>
        <v>22</v>
      </c>
      <c r="J32" s="11">
        <v>12.35</v>
      </c>
      <c r="K32" s="39">
        <f t="shared" si="3"/>
        <v>7</v>
      </c>
      <c r="L32" s="11">
        <v>11.67</v>
      </c>
      <c r="M32" s="39">
        <f t="shared" si="4"/>
        <v>24</v>
      </c>
      <c r="N32" s="40">
        <f t="shared" si="5"/>
        <v>60.220000000000006</v>
      </c>
      <c r="O32" s="41">
        <f t="shared" si="6"/>
        <v>26</v>
      </c>
      <c r="P32" s="42" t="str">
        <f t="shared" si="7"/>
        <v>Be</v>
      </c>
    </row>
    <row r="33" spans="1:16" s="67" customFormat="1" x14ac:dyDescent="0.3">
      <c r="A33" s="9">
        <v>87</v>
      </c>
      <c r="B33" s="38" t="s">
        <v>443</v>
      </c>
      <c r="C33" s="38" t="s">
        <v>109</v>
      </c>
      <c r="D33" s="11">
        <v>12.87</v>
      </c>
      <c r="E33" s="39">
        <f t="shared" si="0"/>
        <v>17</v>
      </c>
      <c r="F33" s="11">
        <v>12.04</v>
      </c>
      <c r="G33" s="39">
        <f t="shared" si="1"/>
        <v>33</v>
      </c>
      <c r="H33" s="11">
        <v>11.97</v>
      </c>
      <c r="I33" s="39">
        <f t="shared" si="2"/>
        <v>30</v>
      </c>
      <c r="J33" s="11">
        <v>11.7</v>
      </c>
      <c r="K33" s="39">
        <f t="shared" si="3"/>
        <v>31</v>
      </c>
      <c r="L33" s="11">
        <v>11.57</v>
      </c>
      <c r="M33" s="39">
        <f t="shared" si="4"/>
        <v>28</v>
      </c>
      <c r="N33" s="40">
        <f t="shared" si="5"/>
        <v>60.15</v>
      </c>
      <c r="O33" s="41">
        <f t="shared" si="6"/>
        <v>27</v>
      </c>
      <c r="P33" s="42" t="str">
        <f t="shared" si="7"/>
        <v>Be</v>
      </c>
    </row>
    <row r="34" spans="1:16" s="67" customFormat="1" x14ac:dyDescent="0.3">
      <c r="A34" s="9" t="s">
        <v>36</v>
      </c>
      <c r="B34" s="38" t="s">
        <v>410</v>
      </c>
      <c r="C34" s="38" t="s">
        <v>404</v>
      </c>
      <c r="D34" s="11">
        <v>12.54</v>
      </c>
      <c r="E34" s="39">
        <f t="shared" si="0"/>
        <v>34</v>
      </c>
      <c r="F34" s="11">
        <v>12.44</v>
      </c>
      <c r="G34" s="39">
        <f t="shared" si="1"/>
        <v>17</v>
      </c>
      <c r="H34" s="11">
        <v>12.5</v>
      </c>
      <c r="I34" s="39">
        <f t="shared" si="2"/>
        <v>12</v>
      </c>
      <c r="J34" s="11">
        <v>11.7</v>
      </c>
      <c r="K34" s="39">
        <f t="shared" si="3"/>
        <v>31</v>
      </c>
      <c r="L34" s="11">
        <v>10.97</v>
      </c>
      <c r="M34" s="39">
        <f t="shared" si="4"/>
        <v>34</v>
      </c>
      <c r="N34" s="40">
        <f t="shared" si="5"/>
        <v>60.149999999999991</v>
      </c>
      <c r="O34" s="41">
        <f t="shared" si="6"/>
        <v>28</v>
      </c>
      <c r="P34" s="42" t="str">
        <f t="shared" si="7"/>
        <v>Be</v>
      </c>
    </row>
    <row r="35" spans="1:16" s="67" customFormat="1" x14ac:dyDescent="0.3">
      <c r="A35" s="9" t="s">
        <v>48</v>
      </c>
      <c r="B35" s="38" t="s">
        <v>432</v>
      </c>
      <c r="C35" s="38" t="s">
        <v>429</v>
      </c>
      <c r="D35" s="11">
        <v>12.07</v>
      </c>
      <c r="E35" s="39">
        <f t="shared" si="0"/>
        <v>56</v>
      </c>
      <c r="F35" s="11">
        <v>11.1</v>
      </c>
      <c r="G35" s="39">
        <f t="shared" si="1"/>
        <v>49</v>
      </c>
      <c r="H35" s="11">
        <v>13</v>
      </c>
      <c r="I35" s="39">
        <f t="shared" si="2"/>
        <v>2</v>
      </c>
      <c r="J35" s="11">
        <v>12.1</v>
      </c>
      <c r="K35" s="39">
        <f t="shared" si="3"/>
        <v>13</v>
      </c>
      <c r="L35" s="11">
        <v>11.83</v>
      </c>
      <c r="M35" s="39">
        <f t="shared" si="4"/>
        <v>18</v>
      </c>
      <c r="N35" s="40">
        <f t="shared" si="5"/>
        <v>60.1</v>
      </c>
      <c r="O35" s="41">
        <f t="shared" si="6"/>
        <v>29</v>
      </c>
      <c r="P35" s="42" t="str">
        <f t="shared" si="7"/>
        <v>Be</v>
      </c>
    </row>
    <row r="36" spans="1:16" s="67" customFormat="1" x14ac:dyDescent="0.3">
      <c r="A36" s="9">
        <v>29</v>
      </c>
      <c r="B36" s="38" t="s">
        <v>424</v>
      </c>
      <c r="C36" s="38" t="s">
        <v>386</v>
      </c>
      <c r="D36" s="11">
        <v>12.54</v>
      </c>
      <c r="E36" s="39">
        <f t="shared" si="0"/>
        <v>34</v>
      </c>
      <c r="F36" s="11">
        <v>12.14</v>
      </c>
      <c r="G36" s="39">
        <f t="shared" si="1"/>
        <v>31</v>
      </c>
      <c r="H36" s="11">
        <v>12.57</v>
      </c>
      <c r="I36" s="39">
        <f t="shared" si="2"/>
        <v>10</v>
      </c>
      <c r="J36" s="11">
        <v>11.9</v>
      </c>
      <c r="K36" s="39">
        <f t="shared" si="3"/>
        <v>21</v>
      </c>
      <c r="L36" s="11">
        <v>10.8</v>
      </c>
      <c r="M36" s="39">
        <f t="shared" si="4"/>
        <v>37</v>
      </c>
      <c r="N36" s="40">
        <f t="shared" si="5"/>
        <v>59.95</v>
      </c>
      <c r="O36" s="41">
        <f t="shared" si="6"/>
        <v>30</v>
      </c>
      <c r="P36" s="42" t="str">
        <f t="shared" si="7"/>
        <v>Ab</v>
      </c>
    </row>
    <row r="37" spans="1:16" s="67" customFormat="1" x14ac:dyDescent="0.3">
      <c r="A37" s="9">
        <v>2</v>
      </c>
      <c r="B37" s="38" t="s">
        <v>395</v>
      </c>
      <c r="C37" s="38" t="s">
        <v>388</v>
      </c>
      <c r="D37" s="11">
        <v>12.6</v>
      </c>
      <c r="E37" s="39">
        <f t="shared" si="0"/>
        <v>29</v>
      </c>
      <c r="F37" s="11">
        <v>12.24</v>
      </c>
      <c r="G37" s="39">
        <f t="shared" si="1"/>
        <v>27</v>
      </c>
      <c r="H37" s="11">
        <v>11.4</v>
      </c>
      <c r="I37" s="39">
        <f t="shared" si="2"/>
        <v>47</v>
      </c>
      <c r="J37" s="11">
        <v>11.6</v>
      </c>
      <c r="K37" s="39">
        <f t="shared" si="3"/>
        <v>36</v>
      </c>
      <c r="L37" s="11">
        <v>12.1</v>
      </c>
      <c r="M37" s="39">
        <f t="shared" si="4"/>
        <v>9</v>
      </c>
      <c r="N37" s="40">
        <f t="shared" si="5"/>
        <v>59.940000000000005</v>
      </c>
      <c r="O37" s="41">
        <f t="shared" si="6"/>
        <v>31</v>
      </c>
      <c r="P37" s="42" t="str">
        <f t="shared" si="7"/>
        <v>Ab</v>
      </c>
    </row>
    <row r="38" spans="1:16" s="67" customFormat="1" x14ac:dyDescent="0.3">
      <c r="A38" s="9" t="s">
        <v>222</v>
      </c>
      <c r="B38" s="38" t="s">
        <v>456</v>
      </c>
      <c r="C38" s="38" t="s">
        <v>359</v>
      </c>
      <c r="D38" s="11">
        <v>13.1</v>
      </c>
      <c r="E38" s="39">
        <f t="shared" si="0"/>
        <v>5</v>
      </c>
      <c r="F38" s="11">
        <v>11.8</v>
      </c>
      <c r="G38" s="39">
        <f t="shared" si="1"/>
        <v>40</v>
      </c>
      <c r="H38" s="11">
        <v>11.73</v>
      </c>
      <c r="I38" s="39">
        <f t="shared" si="2"/>
        <v>41</v>
      </c>
      <c r="J38" s="11">
        <v>11.3</v>
      </c>
      <c r="K38" s="39">
        <f t="shared" si="3"/>
        <v>43</v>
      </c>
      <c r="L38" s="11">
        <v>11.87</v>
      </c>
      <c r="M38" s="39">
        <f t="shared" si="4"/>
        <v>15</v>
      </c>
      <c r="N38" s="40">
        <f t="shared" si="5"/>
        <v>59.79999999999999</v>
      </c>
      <c r="O38" s="41">
        <f t="shared" si="6"/>
        <v>32</v>
      </c>
      <c r="P38" s="42" t="str">
        <f t="shared" si="7"/>
        <v>Ab</v>
      </c>
    </row>
    <row r="39" spans="1:16" s="67" customFormat="1" x14ac:dyDescent="0.3">
      <c r="A39" s="61" t="s">
        <v>49</v>
      </c>
      <c r="B39" s="55" t="s">
        <v>433</v>
      </c>
      <c r="C39" s="55" t="s">
        <v>387</v>
      </c>
      <c r="D39" s="62">
        <v>12.97</v>
      </c>
      <c r="E39" s="57">
        <f t="shared" ref="E39:E65" si="8">RANK(D39,D$7:D$65)</f>
        <v>12</v>
      </c>
      <c r="F39" s="62">
        <v>12.3</v>
      </c>
      <c r="G39" s="57">
        <f t="shared" ref="G39:G65" si="9">RANK(F39,F$7:F$65)</f>
        <v>25</v>
      </c>
      <c r="H39" s="62">
        <v>11.93</v>
      </c>
      <c r="I39" s="57">
        <f t="shared" ref="I39:I65" si="10">RANK(H39,H$7:H$65)</f>
        <v>32</v>
      </c>
      <c r="J39" s="62">
        <v>11.75</v>
      </c>
      <c r="K39" s="57">
        <f t="shared" ref="K39:K65" si="11">RANK(J39,J$7:J$65)</f>
        <v>26</v>
      </c>
      <c r="L39" s="62">
        <v>10.57</v>
      </c>
      <c r="M39" s="57">
        <f t="shared" ref="M39:M65" si="12">RANK(L39,L$7:L$65)</f>
        <v>41</v>
      </c>
      <c r="N39" s="58">
        <f t="shared" ref="N39:N65" si="13">D39+F39+H39+J39+L39</f>
        <v>59.52</v>
      </c>
      <c r="O39" s="59">
        <f t="shared" ref="O39:O65" si="14">RANK(N39,N$7:N$65)</f>
        <v>33</v>
      </c>
      <c r="P39" s="60" t="str">
        <f t="shared" si="7"/>
        <v>Ab</v>
      </c>
    </row>
    <row r="40" spans="1:16" s="67" customFormat="1" x14ac:dyDescent="0.3">
      <c r="A40" s="9">
        <v>14</v>
      </c>
      <c r="B40" s="38" t="s">
        <v>408</v>
      </c>
      <c r="C40" s="38" t="s">
        <v>404</v>
      </c>
      <c r="D40" s="11">
        <v>12.67</v>
      </c>
      <c r="E40" s="39">
        <f t="shared" si="8"/>
        <v>26</v>
      </c>
      <c r="F40" s="11">
        <v>12.67</v>
      </c>
      <c r="G40" s="39">
        <f t="shared" si="9"/>
        <v>8</v>
      </c>
      <c r="H40" s="11">
        <v>11.83</v>
      </c>
      <c r="I40" s="39">
        <f t="shared" si="10"/>
        <v>36</v>
      </c>
      <c r="J40" s="11">
        <v>10.5</v>
      </c>
      <c r="K40" s="39">
        <f t="shared" si="11"/>
        <v>56</v>
      </c>
      <c r="L40" s="11">
        <v>11.77</v>
      </c>
      <c r="M40" s="39">
        <f t="shared" si="12"/>
        <v>20</v>
      </c>
      <c r="N40" s="40">
        <f t="shared" si="13"/>
        <v>59.44</v>
      </c>
      <c r="O40" s="41">
        <f t="shared" si="14"/>
        <v>34</v>
      </c>
      <c r="P40" s="42" t="str">
        <f t="shared" si="7"/>
        <v>Ab</v>
      </c>
    </row>
    <row r="41" spans="1:16" s="67" customFormat="1" x14ac:dyDescent="0.3">
      <c r="A41" s="9">
        <v>30</v>
      </c>
      <c r="B41" s="38" t="s">
        <v>425</v>
      </c>
      <c r="C41" s="38" t="s">
        <v>386</v>
      </c>
      <c r="D41" s="11">
        <v>12.34</v>
      </c>
      <c r="E41" s="39">
        <f t="shared" si="8"/>
        <v>47</v>
      </c>
      <c r="F41" s="11">
        <v>12</v>
      </c>
      <c r="G41" s="39">
        <f t="shared" si="9"/>
        <v>34</v>
      </c>
      <c r="H41" s="11">
        <v>12.03</v>
      </c>
      <c r="I41" s="39">
        <f t="shared" si="10"/>
        <v>22</v>
      </c>
      <c r="J41" s="11">
        <v>11.35</v>
      </c>
      <c r="K41" s="39">
        <f t="shared" si="11"/>
        <v>40</v>
      </c>
      <c r="L41" s="11">
        <v>11.63</v>
      </c>
      <c r="M41" s="39">
        <f t="shared" si="12"/>
        <v>26</v>
      </c>
      <c r="N41" s="40">
        <f t="shared" si="13"/>
        <v>59.35</v>
      </c>
      <c r="O41" s="41">
        <f t="shared" si="14"/>
        <v>35</v>
      </c>
      <c r="P41" s="42" t="str">
        <f t="shared" si="7"/>
        <v>Ab</v>
      </c>
    </row>
    <row r="42" spans="1:16" s="67" customFormat="1" x14ac:dyDescent="0.3">
      <c r="A42" s="9" t="s">
        <v>15</v>
      </c>
      <c r="B42" s="38" t="s">
        <v>397</v>
      </c>
      <c r="C42" s="38" t="s">
        <v>388</v>
      </c>
      <c r="D42" s="11">
        <v>12.3</v>
      </c>
      <c r="E42" s="39">
        <f t="shared" si="8"/>
        <v>49</v>
      </c>
      <c r="F42" s="11">
        <v>12.24</v>
      </c>
      <c r="G42" s="39">
        <f t="shared" si="9"/>
        <v>27</v>
      </c>
      <c r="H42" s="11">
        <v>11.9</v>
      </c>
      <c r="I42" s="39">
        <f t="shared" si="10"/>
        <v>33</v>
      </c>
      <c r="J42" s="11">
        <v>12</v>
      </c>
      <c r="K42" s="39">
        <f t="shared" si="11"/>
        <v>17</v>
      </c>
      <c r="L42" s="11">
        <v>10.6</v>
      </c>
      <c r="M42" s="39">
        <f t="shared" si="12"/>
        <v>40</v>
      </c>
      <c r="N42" s="40">
        <f t="shared" si="13"/>
        <v>59.04</v>
      </c>
      <c r="O42" s="41">
        <f t="shared" si="14"/>
        <v>36</v>
      </c>
      <c r="P42" s="42" t="str">
        <f t="shared" si="7"/>
        <v>Ab</v>
      </c>
    </row>
    <row r="43" spans="1:16" s="67" customFormat="1" x14ac:dyDescent="0.3">
      <c r="A43" s="9" t="s">
        <v>216</v>
      </c>
      <c r="B43" s="38" t="s">
        <v>453</v>
      </c>
      <c r="C43" s="38" t="s">
        <v>106</v>
      </c>
      <c r="D43" s="11">
        <v>12.47</v>
      </c>
      <c r="E43" s="39">
        <f t="shared" si="8"/>
        <v>40</v>
      </c>
      <c r="F43" s="11">
        <v>12.44</v>
      </c>
      <c r="G43" s="39">
        <f t="shared" si="9"/>
        <v>17</v>
      </c>
      <c r="H43" s="11">
        <v>10.83</v>
      </c>
      <c r="I43" s="39">
        <f t="shared" si="10"/>
        <v>53</v>
      </c>
      <c r="J43" s="11">
        <v>11.3</v>
      </c>
      <c r="K43" s="39">
        <f t="shared" si="11"/>
        <v>43</v>
      </c>
      <c r="L43" s="11">
        <v>11.77</v>
      </c>
      <c r="M43" s="39">
        <f t="shared" si="12"/>
        <v>20</v>
      </c>
      <c r="N43" s="40">
        <f t="shared" si="13"/>
        <v>58.81</v>
      </c>
      <c r="O43" s="41">
        <f t="shared" si="14"/>
        <v>37</v>
      </c>
      <c r="P43" s="42" t="str">
        <f t="shared" si="7"/>
        <v>Ab</v>
      </c>
    </row>
    <row r="44" spans="1:16" s="67" customFormat="1" x14ac:dyDescent="0.3">
      <c r="A44" s="61" t="s">
        <v>51</v>
      </c>
      <c r="B44" s="55" t="s">
        <v>435</v>
      </c>
      <c r="C44" s="55" t="s">
        <v>387</v>
      </c>
      <c r="D44" s="62">
        <v>12.34</v>
      </c>
      <c r="E44" s="57">
        <f t="shared" si="8"/>
        <v>47</v>
      </c>
      <c r="F44" s="62">
        <v>11.97</v>
      </c>
      <c r="G44" s="57">
        <f t="shared" si="9"/>
        <v>36</v>
      </c>
      <c r="H44" s="62">
        <v>11.77</v>
      </c>
      <c r="I44" s="57">
        <f t="shared" si="10"/>
        <v>38</v>
      </c>
      <c r="J44" s="62">
        <v>11.95</v>
      </c>
      <c r="K44" s="57">
        <f t="shared" si="11"/>
        <v>19</v>
      </c>
      <c r="L44" s="62">
        <v>10.5</v>
      </c>
      <c r="M44" s="57">
        <f t="shared" si="12"/>
        <v>43</v>
      </c>
      <c r="N44" s="58">
        <f t="shared" si="13"/>
        <v>58.53</v>
      </c>
      <c r="O44" s="59">
        <f t="shared" si="14"/>
        <v>38</v>
      </c>
      <c r="P44" s="60" t="str">
        <f t="shared" si="7"/>
        <v>Ab</v>
      </c>
    </row>
    <row r="45" spans="1:16" s="67" customFormat="1" x14ac:dyDescent="0.3">
      <c r="A45" s="9">
        <v>100</v>
      </c>
      <c r="B45" s="38" t="s">
        <v>414</v>
      </c>
      <c r="C45" s="38" t="s">
        <v>359</v>
      </c>
      <c r="D45" s="11">
        <v>12.57</v>
      </c>
      <c r="E45" s="39">
        <f t="shared" si="8"/>
        <v>31</v>
      </c>
      <c r="F45" s="11">
        <v>11.9</v>
      </c>
      <c r="G45" s="39">
        <f t="shared" si="9"/>
        <v>38</v>
      </c>
      <c r="H45" s="11">
        <v>11.77</v>
      </c>
      <c r="I45" s="39">
        <f t="shared" si="10"/>
        <v>38</v>
      </c>
      <c r="J45" s="11">
        <v>11.35</v>
      </c>
      <c r="K45" s="39">
        <f t="shared" si="11"/>
        <v>40</v>
      </c>
      <c r="L45" s="11">
        <v>10.53</v>
      </c>
      <c r="M45" s="39">
        <f t="shared" si="12"/>
        <v>42</v>
      </c>
      <c r="N45" s="40">
        <f t="shared" si="13"/>
        <v>58.12</v>
      </c>
      <c r="O45" s="41">
        <f t="shared" si="14"/>
        <v>39</v>
      </c>
      <c r="P45" s="42" t="str">
        <f t="shared" si="7"/>
        <v>Ab</v>
      </c>
    </row>
    <row r="46" spans="1:16" s="67" customFormat="1" x14ac:dyDescent="0.3">
      <c r="A46" s="9" t="s">
        <v>17</v>
      </c>
      <c r="B46" s="38" t="s">
        <v>426</v>
      </c>
      <c r="C46" s="38" t="s">
        <v>383</v>
      </c>
      <c r="D46" s="11">
        <v>12.37</v>
      </c>
      <c r="E46" s="39">
        <f t="shared" si="8"/>
        <v>46</v>
      </c>
      <c r="F46" s="11">
        <v>11.5</v>
      </c>
      <c r="G46" s="39">
        <f t="shared" si="9"/>
        <v>43</v>
      </c>
      <c r="H46" s="11">
        <v>12.33</v>
      </c>
      <c r="I46" s="39">
        <f t="shared" si="10"/>
        <v>16</v>
      </c>
      <c r="J46" s="11">
        <v>11.95</v>
      </c>
      <c r="K46" s="39">
        <f t="shared" si="11"/>
        <v>19</v>
      </c>
      <c r="L46" s="11">
        <v>9.9700000000000006</v>
      </c>
      <c r="M46" s="39">
        <f t="shared" si="12"/>
        <v>46</v>
      </c>
      <c r="N46" s="40">
        <f t="shared" si="13"/>
        <v>58.11999999999999</v>
      </c>
      <c r="O46" s="41">
        <f t="shared" si="14"/>
        <v>40</v>
      </c>
      <c r="P46" s="42" t="str">
        <f t="shared" si="7"/>
        <v>Ab</v>
      </c>
    </row>
    <row r="47" spans="1:16" s="67" customFormat="1" x14ac:dyDescent="0.3">
      <c r="A47" s="12" t="s">
        <v>47</v>
      </c>
      <c r="B47" s="45" t="s">
        <v>431</v>
      </c>
      <c r="C47" s="45" t="s">
        <v>429</v>
      </c>
      <c r="D47" s="13">
        <v>12.1</v>
      </c>
      <c r="E47" s="46">
        <f t="shared" si="8"/>
        <v>55</v>
      </c>
      <c r="F47" s="13">
        <v>12.37</v>
      </c>
      <c r="G47" s="46">
        <f t="shared" si="9"/>
        <v>23</v>
      </c>
      <c r="H47" s="13">
        <v>11</v>
      </c>
      <c r="I47" s="46">
        <f t="shared" si="10"/>
        <v>51</v>
      </c>
      <c r="J47" s="13">
        <v>11.7</v>
      </c>
      <c r="K47" s="46">
        <f t="shared" si="11"/>
        <v>31</v>
      </c>
      <c r="L47" s="13">
        <v>10.87</v>
      </c>
      <c r="M47" s="46">
        <f t="shared" si="12"/>
        <v>35</v>
      </c>
      <c r="N47" s="47">
        <f t="shared" si="13"/>
        <v>58.04</v>
      </c>
      <c r="O47" s="48">
        <f t="shared" si="14"/>
        <v>41</v>
      </c>
      <c r="P47" s="42" t="str">
        <f t="shared" si="7"/>
        <v>Ab</v>
      </c>
    </row>
    <row r="48" spans="1:16" s="67" customFormat="1" x14ac:dyDescent="0.3">
      <c r="A48" s="9" t="s">
        <v>16</v>
      </c>
      <c r="B48" s="38" t="s">
        <v>401</v>
      </c>
      <c r="C48" s="38" t="s">
        <v>382</v>
      </c>
      <c r="D48" s="11">
        <v>12.77</v>
      </c>
      <c r="E48" s="39">
        <f t="shared" si="8"/>
        <v>23</v>
      </c>
      <c r="F48" s="11">
        <v>11.07</v>
      </c>
      <c r="G48" s="39">
        <f t="shared" si="9"/>
        <v>50</v>
      </c>
      <c r="H48" s="11">
        <v>11.99</v>
      </c>
      <c r="I48" s="39">
        <f t="shared" si="10"/>
        <v>29</v>
      </c>
      <c r="J48" s="11">
        <v>11.65</v>
      </c>
      <c r="K48" s="39">
        <f t="shared" si="11"/>
        <v>35</v>
      </c>
      <c r="L48" s="11">
        <v>10.1</v>
      </c>
      <c r="M48" s="39">
        <f t="shared" si="12"/>
        <v>45</v>
      </c>
      <c r="N48" s="40">
        <f t="shared" si="13"/>
        <v>57.58</v>
      </c>
      <c r="O48" s="41">
        <f t="shared" si="14"/>
        <v>42</v>
      </c>
      <c r="P48" s="42" t="str">
        <f t="shared" si="7"/>
        <v>Ab</v>
      </c>
    </row>
    <row r="49" spans="1:16" s="67" customFormat="1" x14ac:dyDescent="0.3">
      <c r="A49" s="9">
        <v>12</v>
      </c>
      <c r="B49" s="38" t="s">
        <v>406</v>
      </c>
      <c r="C49" s="38" t="s">
        <v>404</v>
      </c>
      <c r="D49" s="11">
        <v>13.07</v>
      </c>
      <c r="E49" s="39">
        <f t="shared" si="8"/>
        <v>7</v>
      </c>
      <c r="F49" s="11">
        <v>11.9</v>
      </c>
      <c r="G49" s="39">
        <f t="shared" si="9"/>
        <v>38</v>
      </c>
      <c r="H49" s="11">
        <v>11.4</v>
      </c>
      <c r="I49" s="39">
        <f t="shared" si="10"/>
        <v>47</v>
      </c>
      <c r="J49" s="11">
        <v>10.8</v>
      </c>
      <c r="K49" s="39">
        <f t="shared" si="11"/>
        <v>53</v>
      </c>
      <c r="L49" s="11">
        <v>9.9700000000000006</v>
      </c>
      <c r="M49" s="39">
        <f t="shared" si="12"/>
        <v>46</v>
      </c>
      <c r="N49" s="40">
        <f t="shared" si="13"/>
        <v>57.14</v>
      </c>
      <c r="O49" s="41">
        <f t="shared" si="14"/>
        <v>43</v>
      </c>
      <c r="P49" s="42" t="str">
        <f t="shared" si="7"/>
        <v>Ab</v>
      </c>
    </row>
    <row r="50" spans="1:16" s="67" customFormat="1" x14ac:dyDescent="0.3">
      <c r="A50" s="9" t="s">
        <v>18</v>
      </c>
      <c r="B50" s="38" t="s">
        <v>399</v>
      </c>
      <c r="C50" s="38" t="s">
        <v>388</v>
      </c>
      <c r="D50" s="11">
        <v>12.5</v>
      </c>
      <c r="E50" s="39">
        <f t="shared" si="8"/>
        <v>38</v>
      </c>
      <c r="F50" s="11">
        <v>11.7</v>
      </c>
      <c r="G50" s="39">
        <f t="shared" si="9"/>
        <v>42</v>
      </c>
      <c r="H50" s="11">
        <v>11.97</v>
      </c>
      <c r="I50" s="39">
        <f t="shared" si="10"/>
        <v>30</v>
      </c>
      <c r="J50" s="11">
        <v>11.15</v>
      </c>
      <c r="K50" s="39">
        <f t="shared" si="11"/>
        <v>47</v>
      </c>
      <c r="L50" s="11">
        <v>9.6999999999999993</v>
      </c>
      <c r="M50" s="39">
        <f t="shared" si="12"/>
        <v>48</v>
      </c>
      <c r="N50" s="40">
        <f t="shared" si="13"/>
        <v>57.019999999999996</v>
      </c>
      <c r="O50" s="41">
        <f t="shared" si="14"/>
        <v>44</v>
      </c>
      <c r="P50" s="42" t="str">
        <f t="shared" si="7"/>
        <v>Ab</v>
      </c>
    </row>
    <row r="51" spans="1:16" s="67" customFormat="1" x14ac:dyDescent="0.3">
      <c r="A51" s="9" t="s">
        <v>14</v>
      </c>
      <c r="B51" s="38" t="s">
        <v>403</v>
      </c>
      <c r="C51" s="38" t="s">
        <v>404</v>
      </c>
      <c r="D51" s="11">
        <v>12.5</v>
      </c>
      <c r="E51" s="39">
        <f t="shared" si="8"/>
        <v>38</v>
      </c>
      <c r="F51" s="11">
        <v>12.47</v>
      </c>
      <c r="G51" s="39">
        <f t="shared" si="9"/>
        <v>14</v>
      </c>
      <c r="H51" s="11">
        <v>11.83</v>
      </c>
      <c r="I51" s="39">
        <f t="shared" si="10"/>
        <v>36</v>
      </c>
      <c r="J51" s="11">
        <v>10.95</v>
      </c>
      <c r="K51" s="39">
        <f t="shared" si="11"/>
        <v>51</v>
      </c>
      <c r="L51" s="11">
        <v>9.27</v>
      </c>
      <c r="M51" s="39">
        <f t="shared" si="12"/>
        <v>51</v>
      </c>
      <c r="N51" s="40">
        <f t="shared" si="13"/>
        <v>57.019999999999996</v>
      </c>
      <c r="O51" s="41">
        <f t="shared" si="14"/>
        <v>44</v>
      </c>
      <c r="P51" s="42" t="str">
        <f t="shared" si="7"/>
        <v>Ab</v>
      </c>
    </row>
    <row r="52" spans="1:16" s="67" customFormat="1" x14ac:dyDescent="0.3">
      <c r="A52" s="9">
        <v>15</v>
      </c>
      <c r="B52" s="38" t="s">
        <v>409</v>
      </c>
      <c r="C52" s="38" t="s">
        <v>404</v>
      </c>
      <c r="D52" s="11">
        <v>11.8</v>
      </c>
      <c r="E52" s="39">
        <f t="shared" si="8"/>
        <v>59</v>
      </c>
      <c r="F52" s="11">
        <v>10.77</v>
      </c>
      <c r="G52" s="39">
        <f t="shared" si="9"/>
        <v>53</v>
      </c>
      <c r="H52" s="11">
        <v>12.37</v>
      </c>
      <c r="I52" s="39">
        <f t="shared" si="10"/>
        <v>15</v>
      </c>
      <c r="J52" s="11">
        <v>10.3</v>
      </c>
      <c r="K52" s="39">
        <f t="shared" si="11"/>
        <v>58</v>
      </c>
      <c r="L52" s="11">
        <v>11.67</v>
      </c>
      <c r="M52" s="39">
        <f t="shared" si="12"/>
        <v>24</v>
      </c>
      <c r="N52" s="40">
        <f t="shared" si="13"/>
        <v>56.91</v>
      </c>
      <c r="O52" s="41">
        <f t="shared" si="14"/>
        <v>46</v>
      </c>
      <c r="P52" s="42" t="str">
        <f t="shared" si="7"/>
        <v>Ab</v>
      </c>
    </row>
    <row r="53" spans="1:16" s="67" customFormat="1" x14ac:dyDescent="0.3">
      <c r="A53" s="9" t="s">
        <v>421</v>
      </c>
      <c r="B53" s="38" t="s">
        <v>422</v>
      </c>
      <c r="C53" s="38" t="s">
        <v>420</v>
      </c>
      <c r="D53" s="11">
        <v>13.27</v>
      </c>
      <c r="E53" s="39">
        <f t="shared" si="8"/>
        <v>2</v>
      </c>
      <c r="F53" s="11">
        <v>12.7</v>
      </c>
      <c r="G53" s="39">
        <f t="shared" si="9"/>
        <v>7</v>
      </c>
      <c r="H53" s="11">
        <v>8.23</v>
      </c>
      <c r="I53" s="39">
        <f t="shared" si="10"/>
        <v>59</v>
      </c>
      <c r="J53" s="11">
        <v>11.9</v>
      </c>
      <c r="K53" s="39">
        <f t="shared" si="11"/>
        <v>21</v>
      </c>
      <c r="L53" s="11">
        <v>10.73</v>
      </c>
      <c r="M53" s="39">
        <f t="shared" si="12"/>
        <v>38</v>
      </c>
      <c r="N53" s="40">
        <f t="shared" si="13"/>
        <v>56.83</v>
      </c>
      <c r="O53" s="41">
        <f t="shared" si="14"/>
        <v>47</v>
      </c>
      <c r="P53" s="42" t="str">
        <f t="shared" si="7"/>
        <v>Ab</v>
      </c>
    </row>
    <row r="54" spans="1:16" s="67" customFormat="1" x14ac:dyDescent="0.3">
      <c r="A54" s="9">
        <v>13</v>
      </c>
      <c r="B54" s="38" t="s">
        <v>407</v>
      </c>
      <c r="C54" s="38" t="s">
        <v>404</v>
      </c>
      <c r="D54" s="11">
        <v>12.77</v>
      </c>
      <c r="E54" s="39">
        <f t="shared" si="8"/>
        <v>23</v>
      </c>
      <c r="F54" s="11">
        <v>11.77</v>
      </c>
      <c r="G54" s="39">
        <f t="shared" si="9"/>
        <v>41</v>
      </c>
      <c r="H54" s="11">
        <v>11.73</v>
      </c>
      <c r="I54" s="39">
        <f t="shared" si="10"/>
        <v>41</v>
      </c>
      <c r="J54" s="11">
        <v>10.95</v>
      </c>
      <c r="K54" s="39">
        <f t="shared" si="11"/>
        <v>51</v>
      </c>
      <c r="L54" s="11">
        <v>8.9</v>
      </c>
      <c r="M54" s="39">
        <f t="shared" si="12"/>
        <v>57</v>
      </c>
      <c r="N54" s="40">
        <f t="shared" si="13"/>
        <v>56.12</v>
      </c>
      <c r="O54" s="41">
        <f t="shared" si="14"/>
        <v>48</v>
      </c>
      <c r="P54" s="42" t="str">
        <f t="shared" si="7"/>
        <v>Ab</v>
      </c>
    </row>
    <row r="55" spans="1:16" s="67" customFormat="1" x14ac:dyDescent="0.3">
      <c r="A55" s="9" t="s">
        <v>33</v>
      </c>
      <c r="B55" s="38" t="s">
        <v>400</v>
      </c>
      <c r="C55" s="38" t="s">
        <v>382</v>
      </c>
      <c r="D55" s="11">
        <v>12.24</v>
      </c>
      <c r="E55" s="39">
        <f t="shared" si="8"/>
        <v>51</v>
      </c>
      <c r="F55" s="11">
        <v>10.94</v>
      </c>
      <c r="G55" s="39">
        <f t="shared" si="9"/>
        <v>52</v>
      </c>
      <c r="H55" s="11">
        <v>11.9</v>
      </c>
      <c r="I55" s="39">
        <f t="shared" si="10"/>
        <v>33</v>
      </c>
      <c r="J55" s="11">
        <v>11.3</v>
      </c>
      <c r="K55" s="39">
        <f t="shared" si="11"/>
        <v>43</v>
      </c>
      <c r="L55" s="11">
        <v>9.27</v>
      </c>
      <c r="M55" s="39">
        <f t="shared" si="12"/>
        <v>51</v>
      </c>
      <c r="N55" s="40">
        <f t="shared" si="13"/>
        <v>55.649999999999991</v>
      </c>
      <c r="O55" s="41">
        <f t="shared" si="14"/>
        <v>49</v>
      </c>
      <c r="P55" s="42" t="str">
        <f t="shared" si="7"/>
        <v>Ab</v>
      </c>
    </row>
    <row r="56" spans="1:16" s="67" customFormat="1" x14ac:dyDescent="0.3">
      <c r="A56" s="9">
        <v>11</v>
      </c>
      <c r="B56" s="38" t="s">
        <v>405</v>
      </c>
      <c r="C56" s="38" t="s">
        <v>404</v>
      </c>
      <c r="D56" s="11">
        <v>12.54</v>
      </c>
      <c r="E56" s="39">
        <f t="shared" si="8"/>
        <v>34</v>
      </c>
      <c r="F56" s="11">
        <v>11.5</v>
      </c>
      <c r="G56" s="39">
        <f t="shared" si="9"/>
        <v>43</v>
      </c>
      <c r="H56" s="11">
        <v>11.13</v>
      </c>
      <c r="I56" s="39">
        <f t="shared" si="10"/>
        <v>50</v>
      </c>
      <c r="J56" s="11">
        <v>11</v>
      </c>
      <c r="K56" s="39">
        <f t="shared" si="11"/>
        <v>50</v>
      </c>
      <c r="L56" s="11">
        <v>9.17</v>
      </c>
      <c r="M56" s="39">
        <f t="shared" si="12"/>
        <v>53</v>
      </c>
      <c r="N56" s="40">
        <f t="shared" si="13"/>
        <v>55.34</v>
      </c>
      <c r="O56" s="41">
        <f t="shared" si="14"/>
        <v>50</v>
      </c>
      <c r="P56" s="42" t="str">
        <f t="shared" si="7"/>
        <v>Ab</v>
      </c>
    </row>
    <row r="57" spans="1:16" s="67" customFormat="1" x14ac:dyDescent="0.3">
      <c r="A57" s="9" t="s">
        <v>10</v>
      </c>
      <c r="B57" s="38" t="s">
        <v>427</v>
      </c>
      <c r="C57" s="38" t="s">
        <v>383</v>
      </c>
      <c r="D57" s="11">
        <v>12.44</v>
      </c>
      <c r="E57" s="39">
        <f t="shared" si="8"/>
        <v>43</v>
      </c>
      <c r="F57" s="11">
        <v>11.4</v>
      </c>
      <c r="G57" s="39">
        <f t="shared" si="9"/>
        <v>45</v>
      </c>
      <c r="H57" s="11">
        <v>9.17</v>
      </c>
      <c r="I57" s="39">
        <f t="shared" si="10"/>
        <v>58</v>
      </c>
      <c r="J57" s="11">
        <v>11.35</v>
      </c>
      <c r="K57" s="39">
        <f t="shared" si="11"/>
        <v>40</v>
      </c>
      <c r="L57" s="11">
        <v>10.87</v>
      </c>
      <c r="M57" s="39">
        <f t="shared" si="12"/>
        <v>35</v>
      </c>
      <c r="N57" s="40">
        <f t="shared" si="13"/>
        <v>55.23</v>
      </c>
      <c r="O57" s="41">
        <f t="shared" si="14"/>
        <v>51</v>
      </c>
      <c r="P57" s="42" t="str">
        <f t="shared" si="7"/>
        <v>Ab</v>
      </c>
    </row>
    <row r="58" spans="1:16" s="67" customFormat="1" x14ac:dyDescent="0.3">
      <c r="A58" s="9" t="s">
        <v>199</v>
      </c>
      <c r="B58" s="38" t="s">
        <v>439</v>
      </c>
      <c r="C58" s="38" t="s">
        <v>313</v>
      </c>
      <c r="D58" s="11">
        <v>12.47</v>
      </c>
      <c r="E58" s="39">
        <f t="shared" si="8"/>
        <v>40</v>
      </c>
      <c r="F58" s="11">
        <v>10.37</v>
      </c>
      <c r="G58" s="39">
        <f t="shared" si="9"/>
        <v>55</v>
      </c>
      <c r="H58" s="11">
        <v>11.43</v>
      </c>
      <c r="I58" s="39">
        <f t="shared" si="10"/>
        <v>46</v>
      </c>
      <c r="J58" s="11">
        <v>11.75</v>
      </c>
      <c r="K58" s="39">
        <f t="shared" si="11"/>
        <v>26</v>
      </c>
      <c r="L58" s="11">
        <v>9.1</v>
      </c>
      <c r="M58" s="39">
        <f t="shared" si="12"/>
        <v>56</v>
      </c>
      <c r="N58" s="40">
        <f t="shared" si="13"/>
        <v>55.12</v>
      </c>
      <c r="O58" s="41">
        <f t="shared" si="14"/>
        <v>52</v>
      </c>
      <c r="P58" s="42" t="str">
        <f t="shared" si="7"/>
        <v>Ab</v>
      </c>
    </row>
    <row r="59" spans="1:16" s="67" customFormat="1" x14ac:dyDescent="0.3">
      <c r="A59" s="9" t="s">
        <v>38</v>
      </c>
      <c r="B59" s="38" t="s">
        <v>413</v>
      </c>
      <c r="C59" s="38" t="s">
        <v>381</v>
      </c>
      <c r="D59" s="11">
        <v>12.57</v>
      </c>
      <c r="E59" s="39">
        <f t="shared" si="8"/>
        <v>31</v>
      </c>
      <c r="F59" s="11">
        <v>10.74</v>
      </c>
      <c r="G59" s="39">
        <f t="shared" si="9"/>
        <v>54</v>
      </c>
      <c r="H59" s="11">
        <v>10.4</v>
      </c>
      <c r="I59" s="39">
        <f t="shared" si="10"/>
        <v>57</v>
      </c>
      <c r="J59" s="11">
        <v>11.4</v>
      </c>
      <c r="K59" s="39">
        <f t="shared" si="11"/>
        <v>37</v>
      </c>
      <c r="L59" s="11">
        <v>9.67</v>
      </c>
      <c r="M59" s="39">
        <f t="shared" si="12"/>
        <v>49</v>
      </c>
      <c r="N59" s="40">
        <f t="shared" si="13"/>
        <v>54.78</v>
      </c>
      <c r="O59" s="41">
        <f t="shared" si="14"/>
        <v>53</v>
      </c>
      <c r="P59" s="42" t="str">
        <f t="shared" si="7"/>
        <v>At</v>
      </c>
    </row>
    <row r="60" spans="1:16" s="67" customFormat="1" x14ac:dyDescent="0.3">
      <c r="A60" s="9" t="s">
        <v>210</v>
      </c>
      <c r="B60" s="38" t="s">
        <v>448</v>
      </c>
      <c r="C60" s="38" t="s">
        <v>449</v>
      </c>
      <c r="D60" s="11">
        <v>12.27</v>
      </c>
      <c r="E60" s="39">
        <f t="shared" si="8"/>
        <v>50</v>
      </c>
      <c r="F60" s="11">
        <v>10.199999999999999</v>
      </c>
      <c r="G60" s="39">
        <f t="shared" si="9"/>
        <v>56</v>
      </c>
      <c r="H60" s="11">
        <v>11.77</v>
      </c>
      <c r="I60" s="39">
        <f t="shared" si="10"/>
        <v>38</v>
      </c>
      <c r="J60" s="11">
        <v>11.3</v>
      </c>
      <c r="K60" s="39">
        <f t="shared" si="11"/>
        <v>43</v>
      </c>
      <c r="L60" s="11">
        <v>9.1300000000000008</v>
      </c>
      <c r="M60" s="39">
        <f t="shared" si="12"/>
        <v>54</v>
      </c>
      <c r="N60" s="40">
        <f t="shared" si="13"/>
        <v>54.669999999999995</v>
      </c>
      <c r="O60" s="41">
        <f t="shared" si="14"/>
        <v>54</v>
      </c>
      <c r="P60" s="42" t="str">
        <f t="shared" si="7"/>
        <v>At</v>
      </c>
    </row>
    <row r="61" spans="1:16" s="67" customFormat="1" x14ac:dyDescent="0.3">
      <c r="A61" s="9" t="s">
        <v>34</v>
      </c>
      <c r="B61" s="38" t="s">
        <v>402</v>
      </c>
      <c r="C61" s="38" t="s">
        <v>72</v>
      </c>
      <c r="D61" s="11">
        <v>12.07</v>
      </c>
      <c r="E61" s="39">
        <f t="shared" si="8"/>
        <v>56</v>
      </c>
      <c r="F61" s="11">
        <v>11.07</v>
      </c>
      <c r="G61" s="39">
        <f t="shared" si="9"/>
        <v>50</v>
      </c>
      <c r="H61" s="11">
        <v>11.33</v>
      </c>
      <c r="I61" s="39">
        <f t="shared" si="10"/>
        <v>49</v>
      </c>
      <c r="J61" s="11">
        <v>11.15</v>
      </c>
      <c r="K61" s="39">
        <f t="shared" si="11"/>
        <v>47</v>
      </c>
      <c r="L61" s="11">
        <v>8.73</v>
      </c>
      <c r="M61" s="39">
        <f t="shared" si="12"/>
        <v>58</v>
      </c>
      <c r="N61" s="40">
        <f t="shared" si="13"/>
        <v>54.349999999999994</v>
      </c>
      <c r="O61" s="41">
        <f t="shared" si="14"/>
        <v>55</v>
      </c>
      <c r="P61" s="42" t="str">
        <f t="shared" si="7"/>
        <v>At</v>
      </c>
    </row>
    <row r="62" spans="1:16" s="67" customFormat="1" x14ac:dyDescent="0.3">
      <c r="A62" s="9">
        <v>20</v>
      </c>
      <c r="B62" s="38" t="s">
        <v>414</v>
      </c>
      <c r="C62" s="38" t="s">
        <v>381</v>
      </c>
      <c r="D62" s="11">
        <v>12.2</v>
      </c>
      <c r="E62" s="39">
        <f t="shared" si="8"/>
        <v>53</v>
      </c>
      <c r="F62" s="11">
        <v>11.27</v>
      </c>
      <c r="G62" s="39">
        <f t="shared" si="9"/>
        <v>47</v>
      </c>
      <c r="H62" s="11">
        <v>10.7</v>
      </c>
      <c r="I62" s="39">
        <f t="shared" si="10"/>
        <v>54</v>
      </c>
      <c r="J62" s="11">
        <v>8.65</v>
      </c>
      <c r="K62" s="39">
        <f t="shared" si="11"/>
        <v>59</v>
      </c>
      <c r="L62" s="11">
        <v>10.27</v>
      </c>
      <c r="M62" s="39">
        <f t="shared" si="12"/>
        <v>44</v>
      </c>
      <c r="N62" s="40">
        <f t="shared" si="13"/>
        <v>53.09</v>
      </c>
      <c r="O62" s="41">
        <f t="shared" si="14"/>
        <v>56</v>
      </c>
      <c r="P62" s="42" t="str">
        <f t="shared" si="7"/>
        <v>At</v>
      </c>
    </row>
    <row r="63" spans="1:16" s="67" customFormat="1" x14ac:dyDescent="0.3">
      <c r="A63" s="9">
        <v>17</v>
      </c>
      <c r="B63" s="38" t="s">
        <v>411</v>
      </c>
      <c r="C63" s="38" t="s">
        <v>381</v>
      </c>
      <c r="D63" s="11">
        <v>12.04</v>
      </c>
      <c r="E63" s="39">
        <f t="shared" si="8"/>
        <v>58</v>
      </c>
      <c r="F63" s="11">
        <v>8.8000000000000007</v>
      </c>
      <c r="G63" s="39">
        <f t="shared" si="9"/>
        <v>57</v>
      </c>
      <c r="H63" s="11">
        <v>10.57</v>
      </c>
      <c r="I63" s="39">
        <f t="shared" si="10"/>
        <v>55</v>
      </c>
      <c r="J63" s="11">
        <v>10.65</v>
      </c>
      <c r="K63" s="39">
        <f t="shared" si="11"/>
        <v>54</v>
      </c>
      <c r="L63" s="11">
        <v>9.43</v>
      </c>
      <c r="M63" s="39">
        <f t="shared" si="12"/>
        <v>50</v>
      </c>
      <c r="N63" s="40">
        <f t="shared" si="13"/>
        <v>51.49</v>
      </c>
      <c r="O63" s="41">
        <f t="shared" si="14"/>
        <v>57</v>
      </c>
      <c r="P63" s="42" t="str">
        <f t="shared" si="7"/>
        <v>At</v>
      </c>
    </row>
    <row r="64" spans="1:16" s="67" customFormat="1" x14ac:dyDescent="0.3">
      <c r="A64" s="9" t="s">
        <v>200</v>
      </c>
      <c r="B64" s="38" t="s">
        <v>440</v>
      </c>
      <c r="C64" s="38" t="s">
        <v>313</v>
      </c>
      <c r="D64" s="11">
        <v>12.57</v>
      </c>
      <c r="E64" s="39">
        <f t="shared" si="8"/>
        <v>31</v>
      </c>
      <c r="F64" s="11">
        <v>8.6999999999999993</v>
      </c>
      <c r="G64" s="39">
        <f t="shared" si="9"/>
        <v>59</v>
      </c>
      <c r="H64" s="11">
        <v>10.9</v>
      </c>
      <c r="I64" s="39">
        <f t="shared" si="10"/>
        <v>52</v>
      </c>
      <c r="J64" s="11">
        <v>10.35</v>
      </c>
      <c r="K64" s="39">
        <f t="shared" si="11"/>
        <v>57</v>
      </c>
      <c r="L64" s="11">
        <v>8.73</v>
      </c>
      <c r="M64" s="39">
        <f t="shared" si="12"/>
        <v>58</v>
      </c>
      <c r="N64" s="40">
        <f t="shared" si="13"/>
        <v>51.25</v>
      </c>
      <c r="O64" s="41">
        <f t="shared" si="14"/>
        <v>58</v>
      </c>
      <c r="P64" s="42" t="str">
        <f t="shared" si="7"/>
        <v>At</v>
      </c>
    </row>
    <row r="65" spans="1:16" s="67" customFormat="1" x14ac:dyDescent="0.3">
      <c r="A65" s="9" t="s">
        <v>37</v>
      </c>
      <c r="B65" s="38" t="s">
        <v>412</v>
      </c>
      <c r="C65" s="38" t="s">
        <v>381</v>
      </c>
      <c r="D65" s="11">
        <v>12.17</v>
      </c>
      <c r="E65" s="39">
        <f t="shared" si="8"/>
        <v>54</v>
      </c>
      <c r="F65" s="11">
        <v>8.8000000000000007</v>
      </c>
      <c r="G65" s="39">
        <f t="shared" si="9"/>
        <v>57</v>
      </c>
      <c r="H65" s="11">
        <v>10.53</v>
      </c>
      <c r="I65" s="39">
        <f t="shared" si="10"/>
        <v>56</v>
      </c>
      <c r="J65" s="11">
        <v>10.6</v>
      </c>
      <c r="K65" s="39">
        <f t="shared" si="11"/>
        <v>55</v>
      </c>
      <c r="L65" s="11">
        <v>9.1300000000000008</v>
      </c>
      <c r="M65" s="39">
        <f t="shared" si="12"/>
        <v>54</v>
      </c>
      <c r="N65" s="40">
        <f t="shared" si="13"/>
        <v>51.230000000000004</v>
      </c>
      <c r="O65" s="41">
        <f t="shared" si="14"/>
        <v>59</v>
      </c>
      <c r="P65" s="42" t="str">
        <f t="shared" si="7"/>
        <v>At</v>
      </c>
    </row>
  </sheetData>
  <mergeCells count="5">
    <mergeCell ref="B4:C4"/>
    <mergeCell ref="B1:O1"/>
    <mergeCell ref="B2:O2"/>
    <mergeCell ref="S1:AE1"/>
    <mergeCell ref="S2:AE2"/>
  </mergeCells>
  <conditionalFormatting sqref="M66:M65536 O7:O65">
    <cfRule type="cellIs" dxfId="63" priority="15" stopIfTrue="1" operator="equal">
      <formula>1</formula>
    </cfRule>
    <cfRule type="cellIs" dxfId="62" priority="16" stopIfTrue="1" operator="equal">
      <formula>2</formula>
    </cfRule>
    <cfRule type="cellIs" dxfId="61" priority="17" stopIfTrue="1" operator="equal">
      <formula>3</formula>
    </cfRule>
  </conditionalFormatting>
  <conditionalFormatting sqref="E7:E65 G7:G65 I7:I65 K7:K65 M7:M65">
    <cfRule type="cellIs" dxfId="60" priority="18" stopIfTrue="1" operator="equal">
      <formula>1</formula>
    </cfRule>
  </conditionalFormatting>
  <conditionalFormatting sqref="O6">
    <cfRule type="cellIs" dxfId="59" priority="4" stopIfTrue="1" operator="equal">
      <formula>1</formula>
    </cfRule>
    <cfRule type="cellIs" dxfId="58" priority="5" stopIfTrue="1" operator="equal">
      <formula>2</formula>
    </cfRule>
    <cfRule type="cellIs" dxfId="57" priority="6" stopIfTrue="1" operator="equal">
      <formula>3</formula>
    </cfRule>
  </conditionalFormatting>
  <conditionalFormatting sqref="O3:O5 M3:M5">
    <cfRule type="cellIs" dxfId="56" priority="1" stopIfTrue="1" operator="equal">
      <formula>1</formula>
    </cfRule>
    <cfRule type="cellIs" dxfId="55" priority="2" stopIfTrue="1" operator="equal">
      <formula>2</formula>
    </cfRule>
    <cfRule type="cellIs" dxfId="54" priority="3" stopIfTrue="1" operator="equal">
      <formula>3</formula>
    </cfRule>
  </conditionalFormatting>
  <printOptions horizontalCentered="1"/>
  <pageMargins left="0.23622047244094491" right="0.19685039370078741" top="0.47244094488188981" bottom="0.11811023622047245" header="0.11811023622047245" footer="0.11811023622047245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55"/>
  <sheetViews>
    <sheetView zoomScale="90" zoomScaleNormal="90" workbookViewId="0">
      <pane ySplit="6" topLeftCell="A7" activePane="bottomLeft" state="frozen"/>
      <selection pane="bottomLeft"/>
    </sheetView>
  </sheetViews>
  <sheetFormatPr defaultColWidth="7.796875" defaultRowHeight="13" x14ac:dyDescent="0.3"/>
  <cols>
    <col min="1" max="1" width="4" style="34" bestFit="1" customWidth="1"/>
    <col min="2" max="2" width="24.19921875" style="34" bestFit="1" customWidth="1"/>
    <col min="3" max="3" width="18.69921875" style="34" bestFit="1" customWidth="1"/>
    <col min="4" max="4" width="8.69921875" style="78" customWidth="1"/>
    <col min="5" max="5" width="5.69921875" style="34" customWidth="1"/>
    <col min="6" max="6" width="8.69921875" style="78" customWidth="1"/>
    <col min="7" max="7" width="5.69921875" style="34" customWidth="1"/>
    <col min="8" max="8" width="8.69921875" style="78" customWidth="1"/>
    <col min="9" max="9" width="5.69921875" style="34" customWidth="1"/>
    <col min="10" max="10" width="8.69921875" style="78" customWidth="1"/>
    <col min="11" max="11" width="5.69921875" style="34" customWidth="1"/>
    <col min="12" max="12" width="8.69921875" style="34" customWidth="1"/>
    <col min="13" max="13" width="5.69921875" style="34" customWidth="1"/>
    <col min="14" max="14" width="8.69921875" style="35" customWidth="1"/>
    <col min="15" max="15" width="5.69921875" style="35" customWidth="1"/>
    <col min="16" max="16" width="2.796875" style="79" bestFit="1" customWidth="1"/>
    <col min="17" max="16384" width="7.796875" style="34"/>
  </cols>
  <sheetData>
    <row r="1" spans="1:16" s="71" customFormat="1" ht="14.5" x14ac:dyDescent="0.3">
      <c r="A1" s="19"/>
      <c r="B1" s="18" t="str">
        <f>'DEVELOPMENT 1'!A1</f>
        <v>WEST MIDLANDS DEVELOPMENT &amp; PREPARATION GRADES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80"/>
    </row>
    <row r="2" spans="1:16" s="71" customFormat="1" ht="14.5" x14ac:dyDescent="0.3">
      <c r="B2" s="21" t="str">
        <f>'DEVELOPMENT 1'!A2</f>
        <v>4th and 5th May 2024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80"/>
    </row>
    <row r="3" spans="1:16" x14ac:dyDescent="0.3">
      <c r="L3" s="78"/>
      <c r="P3" s="36"/>
    </row>
    <row r="4" spans="1:16" s="81" customFormat="1" ht="14.5" x14ac:dyDescent="0.3">
      <c r="B4" s="71" t="s">
        <v>461</v>
      </c>
      <c r="D4" s="82"/>
      <c r="F4" s="82"/>
      <c r="H4" s="82"/>
      <c r="J4" s="82"/>
      <c r="L4" s="82"/>
      <c r="N4" s="71"/>
      <c r="O4" s="71"/>
      <c r="P4" s="36"/>
    </row>
    <row r="5" spans="1:16" x14ac:dyDescent="0.3">
      <c r="L5" s="78"/>
    </row>
    <row r="6" spans="1:16" s="23" customFormat="1" x14ac:dyDescent="0.3">
      <c r="A6" s="50"/>
      <c r="B6" s="41" t="s">
        <v>0</v>
      </c>
      <c r="C6" s="41" t="s">
        <v>1</v>
      </c>
      <c r="D6" s="51" t="s">
        <v>2</v>
      </c>
      <c r="E6" s="41" t="s">
        <v>3</v>
      </c>
      <c r="F6" s="51" t="s">
        <v>4</v>
      </c>
      <c r="G6" s="41" t="s">
        <v>3</v>
      </c>
      <c r="H6" s="51" t="s">
        <v>5</v>
      </c>
      <c r="I6" s="41" t="s">
        <v>3</v>
      </c>
      <c r="J6" s="51" t="s">
        <v>6</v>
      </c>
      <c r="K6" s="41" t="s">
        <v>3</v>
      </c>
      <c r="L6" s="51" t="s">
        <v>7</v>
      </c>
      <c r="M6" s="52" t="s">
        <v>3</v>
      </c>
      <c r="N6" s="41" t="s">
        <v>8</v>
      </c>
      <c r="O6" s="41" t="s">
        <v>3</v>
      </c>
      <c r="P6" s="53"/>
    </row>
    <row r="7" spans="1:16" s="67" customFormat="1" x14ac:dyDescent="0.3">
      <c r="A7" s="9" t="s">
        <v>493</v>
      </c>
      <c r="B7" s="38" t="s">
        <v>135</v>
      </c>
      <c r="C7" s="38" t="s">
        <v>420</v>
      </c>
      <c r="D7" s="11">
        <v>12.7</v>
      </c>
      <c r="E7" s="39">
        <f t="shared" ref="E7:E38" si="0">RANK(D7,D$3:D$55)</f>
        <v>32</v>
      </c>
      <c r="F7" s="11">
        <v>13.1</v>
      </c>
      <c r="G7" s="39">
        <f t="shared" ref="G7:G38" si="1">RANK(F7,F$3:F$55)</f>
        <v>9</v>
      </c>
      <c r="H7" s="11">
        <v>12.27</v>
      </c>
      <c r="I7" s="39">
        <f t="shared" ref="I7:I38" si="2">RANK(H7,H$3:H$55)</f>
        <v>3</v>
      </c>
      <c r="J7" s="11">
        <v>12.75</v>
      </c>
      <c r="K7" s="39">
        <f t="shared" ref="K7:K38" si="3">RANK(J7,J$3:J$55)</f>
        <v>1</v>
      </c>
      <c r="L7" s="11">
        <v>12.7</v>
      </c>
      <c r="M7" s="39">
        <f t="shared" ref="M7:M38" si="4">RANK(L7,L$3:L$55)</f>
        <v>1</v>
      </c>
      <c r="N7" s="40">
        <f t="shared" ref="N7:N38" si="5">D7+F7+H7+J7+L7</f>
        <v>63.519999999999996</v>
      </c>
      <c r="O7" s="41">
        <f t="shared" ref="O7:O38" si="6">RANK(N7,N$3:N$55)</f>
        <v>1</v>
      </c>
      <c r="P7" s="42" t="str">
        <f>IF(N7&lt;47.5,"To",(IF(N7&lt;55,"At",(IF(N7&lt;60,"Ab","Be")))))</f>
        <v>Be</v>
      </c>
    </row>
    <row r="8" spans="1:16" s="67" customFormat="1" x14ac:dyDescent="0.3">
      <c r="A8" s="9" t="s">
        <v>304</v>
      </c>
      <c r="B8" s="38" t="s">
        <v>201</v>
      </c>
      <c r="C8" s="38" t="s">
        <v>359</v>
      </c>
      <c r="D8" s="11">
        <v>13.4</v>
      </c>
      <c r="E8" s="39">
        <f t="shared" si="0"/>
        <v>2</v>
      </c>
      <c r="F8" s="11">
        <v>13.04</v>
      </c>
      <c r="G8" s="39">
        <f t="shared" si="1"/>
        <v>12</v>
      </c>
      <c r="H8" s="11">
        <v>12.97</v>
      </c>
      <c r="I8" s="39">
        <f t="shared" si="2"/>
        <v>1</v>
      </c>
      <c r="J8" s="11">
        <v>12.4</v>
      </c>
      <c r="K8" s="39">
        <f t="shared" si="3"/>
        <v>3</v>
      </c>
      <c r="L8" s="11">
        <v>11.53</v>
      </c>
      <c r="M8" s="39">
        <f t="shared" si="4"/>
        <v>16</v>
      </c>
      <c r="N8" s="40">
        <f t="shared" si="5"/>
        <v>63.339999999999996</v>
      </c>
      <c r="O8" s="41">
        <f t="shared" si="6"/>
        <v>2</v>
      </c>
      <c r="P8" s="42" t="str">
        <f t="shared" ref="P8:P55" si="7">IF(N8&lt;47.5,"To",(IF(N8&lt;55,"At",(IF(N8&lt;60,"Ab","Be")))))</f>
        <v>Be</v>
      </c>
    </row>
    <row r="9" spans="1:16" s="67" customFormat="1" x14ac:dyDescent="0.3">
      <c r="A9" s="9">
        <v>168</v>
      </c>
      <c r="B9" s="38" t="s">
        <v>165</v>
      </c>
      <c r="C9" s="38" t="s">
        <v>76</v>
      </c>
      <c r="D9" s="11">
        <v>13.3</v>
      </c>
      <c r="E9" s="39">
        <f t="shared" si="0"/>
        <v>4</v>
      </c>
      <c r="F9" s="11">
        <v>13.3</v>
      </c>
      <c r="G9" s="39">
        <f t="shared" si="1"/>
        <v>1</v>
      </c>
      <c r="H9" s="11">
        <v>12.77</v>
      </c>
      <c r="I9" s="39">
        <f t="shared" si="2"/>
        <v>2</v>
      </c>
      <c r="J9" s="11">
        <v>12.2</v>
      </c>
      <c r="K9" s="39">
        <f t="shared" si="3"/>
        <v>7</v>
      </c>
      <c r="L9" s="11">
        <v>11.23</v>
      </c>
      <c r="M9" s="39">
        <f t="shared" si="4"/>
        <v>23</v>
      </c>
      <c r="N9" s="40">
        <f t="shared" si="5"/>
        <v>62.800000000000011</v>
      </c>
      <c r="O9" s="41">
        <f t="shared" si="6"/>
        <v>3</v>
      </c>
      <c r="P9" s="42" t="str">
        <f t="shared" si="7"/>
        <v>Be</v>
      </c>
    </row>
    <row r="10" spans="1:16" s="67" customFormat="1" x14ac:dyDescent="0.3">
      <c r="A10" s="9" t="s">
        <v>302</v>
      </c>
      <c r="B10" s="38" t="s">
        <v>469</v>
      </c>
      <c r="C10" s="38" t="s">
        <v>359</v>
      </c>
      <c r="D10" s="11">
        <v>13.44</v>
      </c>
      <c r="E10" s="39">
        <f t="shared" si="0"/>
        <v>1</v>
      </c>
      <c r="F10" s="11">
        <v>13.17</v>
      </c>
      <c r="G10" s="39">
        <f t="shared" si="1"/>
        <v>5</v>
      </c>
      <c r="H10" s="11">
        <v>12.17</v>
      </c>
      <c r="I10" s="39">
        <f t="shared" si="2"/>
        <v>5</v>
      </c>
      <c r="J10" s="11">
        <v>12.3</v>
      </c>
      <c r="K10" s="39">
        <f t="shared" si="3"/>
        <v>4</v>
      </c>
      <c r="L10" s="11">
        <v>11.33</v>
      </c>
      <c r="M10" s="39">
        <f t="shared" si="4"/>
        <v>20</v>
      </c>
      <c r="N10" s="40">
        <f t="shared" si="5"/>
        <v>62.41</v>
      </c>
      <c r="O10" s="41">
        <f t="shared" si="6"/>
        <v>4</v>
      </c>
      <c r="P10" s="42" t="str">
        <f t="shared" si="7"/>
        <v>Be</v>
      </c>
    </row>
    <row r="11" spans="1:16" s="67" customFormat="1" x14ac:dyDescent="0.3">
      <c r="A11" s="9">
        <v>177</v>
      </c>
      <c r="B11" s="38" t="s">
        <v>169</v>
      </c>
      <c r="C11" s="38" t="s">
        <v>429</v>
      </c>
      <c r="D11" s="11">
        <v>13.04</v>
      </c>
      <c r="E11" s="39">
        <f t="shared" si="0"/>
        <v>15</v>
      </c>
      <c r="F11" s="11">
        <v>12.8</v>
      </c>
      <c r="G11" s="39">
        <f t="shared" si="1"/>
        <v>22</v>
      </c>
      <c r="H11" s="11">
        <v>12</v>
      </c>
      <c r="I11" s="39">
        <f t="shared" si="2"/>
        <v>12</v>
      </c>
      <c r="J11" s="11">
        <v>11.95</v>
      </c>
      <c r="K11" s="39">
        <f t="shared" si="3"/>
        <v>14</v>
      </c>
      <c r="L11" s="11">
        <v>12.4</v>
      </c>
      <c r="M11" s="39">
        <f t="shared" si="4"/>
        <v>4</v>
      </c>
      <c r="N11" s="40">
        <f t="shared" si="5"/>
        <v>62.190000000000005</v>
      </c>
      <c r="O11" s="41">
        <f t="shared" si="6"/>
        <v>5</v>
      </c>
      <c r="P11" s="42" t="str">
        <f t="shared" si="7"/>
        <v>Be</v>
      </c>
    </row>
    <row r="12" spans="1:16" s="67" customFormat="1" x14ac:dyDescent="0.3">
      <c r="A12" s="9">
        <v>184</v>
      </c>
      <c r="B12" s="38" t="s">
        <v>204</v>
      </c>
      <c r="C12" s="38" t="s">
        <v>22</v>
      </c>
      <c r="D12" s="11">
        <v>13.17</v>
      </c>
      <c r="E12" s="39">
        <f t="shared" si="0"/>
        <v>9</v>
      </c>
      <c r="F12" s="11">
        <v>12.8</v>
      </c>
      <c r="G12" s="39">
        <f t="shared" si="1"/>
        <v>22</v>
      </c>
      <c r="H12" s="11">
        <v>11.2</v>
      </c>
      <c r="I12" s="39">
        <f t="shared" si="2"/>
        <v>30</v>
      </c>
      <c r="J12" s="11">
        <v>12.15</v>
      </c>
      <c r="K12" s="39">
        <f t="shared" si="3"/>
        <v>10</v>
      </c>
      <c r="L12" s="11">
        <v>12.53</v>
      </c>
      <c r="M12" s="39">
        <f t="shared" si="4"/>
        <v>2</v>
      </c>
      <c r="N12" s="40">
        <f t="shared" si="5"/>
        <v>61.85</v>
      </c>
      <c r="O12" s="41">
        <f t="shared" si="6"/>
        <v>6</v>
      </c>
      <c r="P12" s="42" t="str">
        <f t="shared" si="7"/>
        <v>Be</v>
      </c>
    </row>
    <row r="13" spans="1:16" s="67" customFormat="1" x14ac:dyDescent="0.3">
      <c r="A13" s="9" t="s">
        <v>296</v>
      </c>
      <c r="B13" s="38" t="s">
        <v>123</v>
      </c>
      <c r="C13" s="38" t="s">
        <v>76</v>
      </c>
      <c r="D13" s="11">
        <v>12.8</v>
      </c>
      <c r="E13" s="39">
        <f t="shared" si="0"/>
        <v>26</v>
      </c>
      <c r="F13" s="11">
        <v>13.14</v>
      </c>
      <c r="G13" s="39">
        <f t="shared" si="1"/>
        <v>8</v>
      </c>
      <c r="H13" s="11">
        <v>11.97</v>
      </c>
      <c r="I13" s="39">
        <f t="shared" si="2"/>
        <v>13</v>
      </c>
      <c r="J13" s="11">
        <v>12.2</v>
      </c>
      <c r="K13" s="39">
        <f t="shared" si="3"/>
        <v>7</v>
      </c>
      <c r="L13" s="11">
        <v>11.67</v>
      </c>
      <c r="M13" s="39">
        <f t="shared" si="4"/>
        <v>13</v>
      </c>
      <c r="N13" s="40">
        <f t="shared" si="5"/>
        <v>61.78</v>
      </c>
      <c r="O13" s="41">
        <f t="shared" si="6"/>
        <v>7</v>
      </c>
      <c r="P13" s="42" t="str">
        <f t="shared" si="7"/>
        <v>Be</v>
      </c>
    </row>
    <row r="14" spans="1:16" s="67" customFormat="1" x14ac:dyDescent="0.3">
      <c r="A14" s="9" t="s">
        <v>477</v>
      </c>
      <c r="B14" s="38" t="s">
        <v>154</v>
      </c>
      <c r="C14" s="38" t="s">
        <v>478</v>
      </c>
      <c r="D14" s="11">
        <v>13.24</v>
      </c>
      <c r="E14" s="39">
        <f t="shared" si="0"/>
        <v>6</v>
      </c>
      <c r="F14" s="11">
        <v>12.3</v>
      </c>
      <c r="G14" s="39">
        <f t="shared" si="1"/>
        <v>39</v>
      </c>
      <c r="H14" s="11">
        <v>12.17</v>
      </c>
      <c r="I14" s="39">
        <f t="shared" si="2"/>
        <v>5</v>
      </c>
      <c r="J14" s="11">
        <v>12.25</v>
      </c>
      <c r="K14" s="39">
        <f t="shared" si="3"/>
        <v>6</v>
      </c>
      <c r="L14" s="11">
        <v>11.8</v>
      </c>
      <c r="M14" s="39">
        <f t="shared" si="4"/>
        <v>12</v>
      </c>
      <c r="N14" s="40">
        <f t="shared" si="5"/>
        <v>61.760000000000005</v>
      </c>
      <c r="O14" s="41">
        <f t="shared" si="6"/>
        <v>8</v>
      </c>
      <c r="P14" s="42" t="str">
        <f t="shared" si="7"/>
        <v>Be</v>
      </c>
    </row>
    <row r="15" spans="1:16" s="67" customFormat="1" x14ac:dyDescent="0.3">
      <c r="A15" s="9" t="s">
        <v>494</v>
      </c>
      <c r="B15" s="38" t="s">
        <v>134</v>
      </c>
      <c r="C15" s="38" t="s">
        <v>420</v>
      </c>
      <c r="D15" s="11">
        <v>13.17</v>
      </c>
      <c r="E15" s="39">
        <f t="shared" si="0"/>
        <v>9</v>
      </c>
      <c r="F15" s="11">
        <v>13.17</v>
      </c>
      <c r="G15" s="39">
        <f t="shared" si="1"/>
        <v>5</v>
      </c>
      <c r="H15" s="11">
        <v>11.43</v>
      </c>
      <c r="I15" s="39">
        <f t="shared" si="2"/>
        <v>25</v>
      </c>
      <c r="J15" s="11">
        <v>11.9</v>
      </c>
      <c r="K15" s="39">
        <f t="shared" si="3"/>
        <v>15</v>
      </c>
      <c r="L15" s="11">
        <v>11.93</v>
      </c>
      <c r="M15" s="39">
        <f t="shared" si="4"/>
        <v>10</v>
      </c>
      <c r="N15" s="40">
        <f t="shared" si="5"/>
        <v>61.599999999999994</v>
      </c>
      <c r="O15" s="41">
        <f t="shared" si="6"/>
        <v>9</v>
      </c>
      <c r="P15" s="42" t="str">
        <f t="shared" si="7"/>
        <v>Be</v>
      </c>
    </row>
    <row r="16" spans="1:16" s="67" customFormat="1" x14ac:dyDescent="0.3">
      <c r="A16" s="9" t="s">
        <v>233</v>
      </c>
      <c r="B16" s="38" t="s">
        <v>172</v>
      </c>
      <c r="C16" s="38" t="s">
        <v>385</v>
      </c>
      <c r="D16" s="11">
        <v>13</v>
      </c>
      <c r="E16" s="39">
        <f t="shared" si="0"/>
        <v>18</v>
      </c>
      <c r="F16" s="11">
        <v>12.9</v>
      </c>
      <c r="G16" s="39">
        <f t="shared" si="1"/>
        <v>16</v>
      </c>
      <c r="H16" s="11">
        <v>11.87</v>
      </c>
      <c r="I16" s="39">
        <f t="shared" si="2"/>
        <v>16</v>
      </c>
      <c r="J16" s="11">
        <v>11.75</v>
      </c>
      <c r="K16" s="39">
        <f t="shared" si="3"/>
        <v>26</v>
      </c>
      <c r="L16" s="11">
        <v>12.03</v>
      </c>
      <c r="M16" s="39">
        <f t="shared" si="4"/>
        <v>8</v>
      </c>
      <c r="N16" s="40">
        <f t="shared" si="5"/>
        <v>61.55</v>
      </c>
      <c r="O16" s="41">
        <f t="shared" si="6"/>
        <v>10</v>
      </c>
      <c r="P16" s="42" t="str">
        <f t="shared" si="7"/>
        <v>Be</v>
      </c>
    </row>
    <row r="17" spans="1:16" s="67" customFormat="1" x14ac:dyDescent="0.3">
      <c r="A17" s="9" t="s">
        <v>229</v>
      </c>
      <c r="B17" s="38" t="s">
        <v>129</v>
      </c>
      <c r="C17" s="38" t="s">
        <v>383</v>
      </c>
      <c r="D17" s="11">
        <v>13.07</v>
      </c>
      <c r="E17" s="39">
        <f t="shared" si="0"/>
        <v>12</v>
      </c>
      <c r="F17" s="11">
        <v>12.64</v>
      </c>
      <c r="G17" s="39">
        <f t="shared" si="1"/>
        <v>32</v>
      </c>
      <c r="H17" s="11">
        <v>11.3</v>
      </c>
      <c r="I17" s="39">
        <f t="shared" si="2"/>
        <v>27</v>
      </c>
      <c r="J17" s="11">
        <v>12.1</v>
      </c>
      <c r="K17" s="39">
        <f t="shared" si="3"/>
        <v>11</v>
      </c>
      <c r="L17" s="11">
        <v>12.2</v>
      </c>
      <c r="M17" s="39">
        <f t="shared" si="4"/>
        <v>5</v>
      </c>
      <c r="N17" s="40">
        <f t="shared" si="5"/>
        <v>61.31</v>
      </c>
      <c r="O17" s="41">
        <f t="shared" si="6"/>
        <v>11</v>
      </c>
      <c r="P17" s="42" t="str">
        <f t="shared" si="7"/>
        <v>Be</v>
      </c>
    </row>
    <row r="18" spans="1:16" s="67" customFormat="1" x14ac:dyDescent="0.3">
      <c r="A18" s="9">
        <v>108</v>
      </c>
      <c r="B18" s="38" t="s">
        <v>184</v>
      </c>
      <c r="C18" s="38" t="s">
        <v>386</v>
      </c>
      <c r="D18" s="11">
        <v>13.14</v>
      </c>
      <c r="E18" s="39">
        <f t="shared" si="0"/>
        <v>11</v>
      </c>
      <c r="F18" s="11">
        <v>12.9</v>
      </c>
      <c r="G18" s="39">
        <f t="shared" si="1"/>
        <v>16</v>
      </c>
      <c r="H18" s="11">
        <v>11.77</v>
      </c>
      <c r="I18" s="39">
        <f t="shared" si="2"/>
        <v>19</v>
      </c>
      <c r="J18" s="11">
        <v>11.4</v>
      </c>
      <c r="K18" s="39">
        <f t="shared" si="3"/>
        <v>32</v>
      </c>
      <c r="L18" s="11">
        <v>12.07</v>
      </c>
      <c r="M18" s="39">
        <f t="shared" si="4"/>
        <v>7</v>
      </c>
      <c r="N18" s="40">
        <f t="shared" si="5"/>
        <v>61.28</v>
      </c>
      <c r="O18" s="41">
        <f t="shared" si="6"/>
        <v>12</v>
      </c>
      <c r="P18" s="42" t="str">
        <f t="shared" si="7"/>
        <v>Be</v>
      </c>
    </row>
    <row r="19" spans="1:16" s="67" customFormat="1" x14ac:dyDescent="0.3">
      <c r="A19" s="9" t="s">
        <v>230</v>
      </c>
      <c r="B19" s="38" t="s">
        <v>131</v>
      </c>
      <c r="C19" s="38" t="s">
        <v>318</v>
      </c>
      <c r="D19" s="11">
        <v>12.7</v>
      </c>
      <c r="E19" s="39">
        <f t="shared" si="0"/>
        <v>32</v>
      </c>
      <c r="F19" s="11">
        <v>12.77</v>
      </c>
      <c r="G19" s="39">
        <f t="shared" si="1"/>
        <v>25</v>
      </c>
      <c r="H19" s="11">
        <v>11.87</v>
      </c>
      <c r="I19" s="39">
        <f t="shared" si="2"/>
        <v>16</v>
      </c>
      <c r="J19" s="11">
        <v>12.2</v>
      </c>
      <c r="K19" s="39">
        <f t="shared" si="3"/>
        <v>7</v>
      </c>
      <c r="L19" s="11">
        <v>11.63</v>
      </c>
      <c r="M19" s="39">
        <f t="shared" si="4"/>
        <v>14</v>
      </c>
      <c r="N19" s="40">
        <f t="shared" si="5"/>
        <v>61.169999999999995</v>
      </c>
      <c r="O19" s="41">
        <f t="shared" si="6"/>
        <v>13</v>
      </c>
      <c r="P19" s="42" t="str">
        <f t="shared" si="7"/>
        <v>Be</v>
      </c>
    </row>
    <row r="20" spans="1:16" s="67" customFormat="1" x14ac:dyDescent="0.3">
      <c r="A20" s="9" t="s">
        <v>235</v>
      </c>
      <c r="B20" s="38" t="s">
        <v>183</v>
      </c>
      <c r="C20" s="38" t="s">
        <v>127</v>
      </c>
      <c r="D20" s="11">
        <v>12.54</v>
      </c>
      <c r="E20" s="39">
        <f t="shared" si="0"/>
        <v>43</v>
      </c>
      <c r="F20" s="11">
        <v>12.3</v>
      </c>
      <c r="G20" s="39">
        <f t="shared" si="1"/>
        <v>39</v>
      </c>
      <c r="H20" s="11">
        <v>11.9</v>
      </c>
      <c r="I20" s="39">
        <f t="shared" si="2"/>
        <v>14</v>
      </c>
      <c r="J20" s="11">
        <v>11.8</v>
      </c>
      <c r="K20" s="39">
        <f t="shared" si="3"/>
        <v>21</v>
      </c>
      <c r="L20" s="11">
        <v>12.43</v>
      </c>
      <c r="M20" s="39">
        <f t="shared" si="4"/>
        <v>3</v>
      </c>
      <c r="N20" s="40">
        <f t="shared" si="5"/>
        <v>60.970000000000006</v>
      </c>
      <c r="O20" s="41">
        <f t="shared" si="6"/>
        <v>14</v>
      </c>
      <c r="P20" s="42" t="str">
        <f t="shared" si="7"/>
        <v>Be</v>
      </c>
    </row>
    <row r="21" spans="1:16" s="67" customFormat="1" x14ac:dyDescent="0.3">
      <c r="A21" s="9" t="s">
        <v>231</v>
      </c>
      <c r="B21" s="38" t="s">
        <v>464</v>
      </c>
      <c r="C21" s="38" t="s">
        <v>385</v>
      </c>
      <c r="D21" s="11">
        <v>13.4</v>
      </c>
      <c r="E21" s="39">
        <f t="shared" si="0"/>
        <v>2</v>
      </c>
      <c r="F21" s="11">
        <v>12.7</v>
      </c>
      <c r="G21" s="39">
        <f t="shared" si="1"/>
        <v>28</v>
      </c>
      <c r="H21" s="11">
        <v>11.5</v>
      </c>
      <c r="I21" s="39">
        <f t="shared" si="2"/>
        <v>24</v>
      </c>
      <c r="J21" s="11">
        <v>11.7</v>
      </c>
      <c r="K21" s="39">
        <f t="shared" si="3"/>
        <v>29</v>
      </c>
      <c r="L21" s="11">
        <v>11.6</v>
      </c>
      <c r="M21" s="39">
        <f t="shared" si="4"/>
        <v>15</v>
      </c>
      <c r="N21" s="40">
        <f t="shared" si="5"/>
        <v>60.9</v>
      </c>
      <c r="O21" s="41">
        <f t="shared" si="6"/>
        <v>15</v>
      </c>
      <c r="P21" s="42" t="str">
        <f t="shared" si="7"/>
        <v>Be</v>
      </c>
    </row>
    <row r="22" spans="1:16" s="67" customFormat="1" x14ac:dyDescent="0.3">
      <c r="A22" s="9" t="s">
        <v>495</v>
      </c>
      <c r="B22" s="38" t="s">
        <v>496</v>
      </c>
      <c r="C22" s="38" t="s">
        <v>420</v>
      </c>
      <c r="D22" s="11">
        <v>12.6</v>
      </c>
      <c r="E22" s="39">
        <f t="shared" si="0"/>
        <v>40</v>
      </c>
      <c r="F22" s="11">
        <v>13.1</v>
      </c>
      <c r="G22" s="39">
        <f t="shared" si="1"/>
        <v>9</v>
      </c>
      <c r="H22" s="11">
        <v>12.1</v>
      </c>
      <c r="I22" s="39">
        <f t="shared" si="2"/>
        <v>7</v>
      </c>
      <c r="J22" s="11">
        <v>11.85</v>
      </c>
      <c r="K22" s="39">
        <f t="shared" si="3"/>
        <v>17</v>
      </c>
      <c r="L22" s="11">
        <v>11.23</v>
      </c>
      <c r="M22" s="39">
        <f t="shared" si="4"/>
        <v>23</v>
      </c>
      <c r="N22" s="40">
        <f t="shared" si="5"/>
        <v>60.879999999999995</v>
      </c>
      <c r="O22" s="41">
        <f t="shared" si="6"/>
        <v>16</v>
      </c>
      <c r="P22" s="42" t="str">
        <f t="shared" si="7"/>
        <v>Be</v>
      </c>
    </row>
    <row r="23" spans="1:16" s="67" customFormat="1" x14ac:dyDescent="0.3">
      <c r="A23" s="12" t="s">
        <v>226</v>
      </c>
      <c r="B23" s="45" t="s">
        <v>354</v>
      </c>
      <c r="C23" s="45" t="s">
        <v>386</v>
      </c>
      <c r="D23" s="11">
        <v>12.9</v>
      </c>
      <c r="E23" s="46">
        <f t="shared" si="0"/>
        <v>20</v>
      </c>
      <c r="F23" s="13">
        <v>12.97</v>
      </c>
      <c r="G23" s="46">
        <f t="shared" si="1"/>
        <v>14</v>
      </c>
      <c r="H23" s="13">
        <v>12.1</v>
      </c>
      <c r="I23" s="46">
        <f t="shared" si="2"/>
        <v>7</v>
      </c>
      <c r="J23" s="13">
        <v>11.8</v>
      </c>
      <c r="K23" s="46">
        <f t="shared" si="3"/>
        <v>21</v>
      </c>
      <c r="L23" s="13">
        <v>11</v>
      </c>
      <c r="M23" s="46">
        <f t="shared" si="4"/>
        <v>32</v>
      </c>
      <c r="N23" s="47">
        <f t="shared" si="5"/>
        <v>60.769999999999996</v>
      </c>
      <c r="O23" s="48">
        <f t="shared" si="6"/>
        <v>17</v>
      </c>
      <c r="P23" s="42" t="str">
        <f t="shared" si="7"/>
        <v>Be</v>
      </c>
    </row>
    <row r="24" spans="1:16" s="67" customFormat="1" x14ac:dyDescent="0.3">
      <c r="A24" s="9" t="s">
        <v>488</v>
      </c>
      <c r="B24" s="38" t="s">
        <v>489</v>
      </c>
      <c r="C24" s="38" t="s">
        <v>486</v>
      </c>
      <c r="D24" s="11">
        <v>12.9</v>
      </c>
      <c r="E24" s="39">
        <f t="shared" si="0"/>
        <v>20</v>
      </c>
      <c r="F24" s="11">
        <v>12.77</v>
      </c>
      <c r="G24" s="39">
        <f t="shared" si="1"/>
        <v>25</v>
      </c>
      <c r="H24" s="11">
        <v>11.53</v>
      </c>
      <c r="I24" s="39">
        <f t="shared" si="2"/>
        <v>23</v>
      </c>
      <c r="J24" s="11">
        <v>12.3</v>
      </c>
      <c r="K24" s="39">
        <f t="shared" si="3"/>
        <v>4</v>
      </c>
      <c r="L24" s="11">
        <v>11.2</v>
      </c>
      <c r="M24" s="39">
        <f t="shared" si="4"/>
        <v>25</v>
      </c>
      <c r="N24" s="40">
        <f t="shared" si="5"/>
        <v>60.7</v>
      </c>
      <c r="O24" s="41">
        <f t="shared" si="6"/>
        <v>18</v>
      </c>
      <c r="P24" s="42" t="str">
        <f t="shared" si="7"/>
        <v>Be</v>
      </c>
    </row>
    <row r="25" spans="1:16" s="67" customFormat="1" x14ac:dyDescent="0.3">
      <c r="A25" s="9" t="s">
        <v>473</v>
      </c>
      <c r="B25" s="38" t="s">
        <v>474</v>
      </c>
      <c r="C25" s="38" t="s">
        <v>109</v>
      </c>
      <c r="D25" s="11">
        <v>12.74</v>
      </c>
      <c r="E25" s="39">
        <f t="shared" si="0"/>
        <v>29</v>
      </c>
      <c r="F25" s="11">
        <v>12.9</v>
      </c>
      <c r="G25" s="39">
        <f t="shared" si="1"/>
        <v>16</v>
      </c>
      <c r="H25" s="11">
        <v>10.4</v>
      </c>
      <c r="I25" s="39">
        <f t="shared" si="2"/>
        <v>46</v>
      </c>
      <c r="J25" s="11">
        <v>12.55</v>
      </c>
      <c r="K25" s="39">
        <f t="shared" si="3"/>
        <v>2</v>
      </c>
      <c r="L25" s="11">
        <v>12.1</v>
      </c>
      <c r="M25" s="39">
        <f t="shared" si="4"/>
        <v>6</v>
      </c>
      <c r="N25" s="40">
        <f t="shared" si="5"/>
        <v>60.690000000000005</v>
      </c>
      <c r="O25" s="41">
        <f t="shared" si="6"/>
        <v>19</v>
      </c>
      <c r="P25" s="42" t="str">
        <f t="shared" si="7"/>
        <v>Be</v>
      </c>
    </row>
    <row r="26" spans="1:16" s="67" customFormat="1" x14ac:dyDescent="0.3">
      <c r="A26" s="9" t="s">
        <v>294</v>
      </c>
      <c r="B26" s="38" t="s">
        <v>467</v>
      </c>
      <c r="C26" s="38" t="s">
        <v>76</v>
      </c>
      <c r="D26" s="11">
        <v>12.77</v>
      </c>
      <c r="E26" s="39">
        <f t="shared" si="0"/>
        <v>28</v>
      </c>
      <c r="F26" s="11">
        <v>12.74</v>
      </c>
      <c r="G26" s="39">
        <f t="shared" si="1"/>
        <v>27</v>
      </c>
      <c r="H26" s="11">
        <v>12.03</v>
      </c>
      <c r="I26" s="39">
        <f t="shared" si="2"/>
        <v>11</v>
      </c>
      <c r="J26" s="11">
        <v>11.85</v>
      </c>
      <c r="K26" s="39">
        <f t="shared" si="3"/>
        <v>17</v>
      </c>
      <c r="L26" s="11">
        <v>11.27</v>
      </c>
      <c r="M26" s="39">
        <f t="shared" si="4"/>
        <v>21</v>
      </c>
      <c r="N26" s="40">
        <f t="shared" si="5"/>
        <v>60.66</v>
      </c>
      <c r="O26" s="41">
        <f t="shared" si="6"/>
        <v>20</v>
      </c>
      <c r="P26" s="42" t="str">
        <f t="shared" si="7"/>
        <v>Be</v>
      </c>
    </row>
    <row r="27" spans="1:16" s="67" customFormat="1" x14ac:dyDescent="0.3">
      <c r="A27" s="9" t="s">
        <v>227</v>
      </c>
      <c r="B27" s="38" t="s">
        <v>462</v>
      </c>
      <c r="C27" s="38" t="s">
        <v>386</v>
      </c>
      <c r="D27" s="11">
        <v>12.97</v>
      </c>
      <c r="E27" s="39">
        <f t="shared" si="0"/>
        <v>19</v>
      </c>
      <c r="F27" s="11">
        <v>12.97</v>
      </c>
      <c r="G27" s="39">
        <f t="shared" si="1"/>
        <v>14</v>
      </c>
      <c r="H27" s="11">
        <v>12.1</v>
      </c>
      <c r="I27" s="39">
        <f t="shared" si="2"/>
        <v>7</v>
      </c>
      <c r="J27" s="11">
        <v>11.4</v>
      </c>
      <c r="K27" s="39">
        <f t="shared" si="3"/>
        <v>32</v>
      </c>
      <c r="L27" s="11">
        <v>11.2</v>
      </c>
      <c r="M27" s="39">
        <f t="shared" si="4"/>
        <v>25</v>
      </c>
      <c r="N27" s="40">
        <f t="shared" si="5"/>
        <v>60.64</v>
      </c>
      <c r="O27" s="41">
        <f t="shared" si="6"/>
        <v>21</v>
      </c>
      <c r="P27" s="42" t="str">
        <f t="shared" si="7"/>
        <v>Be</v>
      </c>
    </row>
    <row r="28" spans="1:16" s="67" customFormat="1" x14ac:dyDescent="0.3">
      <c r="A28" s="61" t="s">
        <v>309</v>
      </c>
      <c r="B28" s="55" t="s">
        <v>136</v>
      </c>
      <c r="C28" s="55" t="s">
        <v>387</v>
      </c>
      <c r="D28" s="62">
        <v>12.7</v>
      </c>
      <c r="E28" s="57">
        <f t="shared" si="0"/>
        <v>32</v>
      </c>
      <c r="F28" s="62">
        <v>12.87</v>
      </c>
      <c r="G28" s="57">
        <f t="shared" si="1"/>
        <v>21</v>
      </c>
      <c r="H28" s="62">
        <v>12.1</v>
      </c>
      <c r="I28" s="57">
        <f t="shared" si="2"/>
        <v>7</v>
      </c>
      <c r="J28" s="62">
        <v>11.9</v>
      </c>
      <c r="K28" s="57">
        <f t="shared" si="3"/>
        <v>15</v>
      </c>
      <c r="L28" s="62">
        <v>11.03</v>
      </c>
      <c r="M28" s="57">
        <f t="shared" si="4"/>
        <v>30</v>
      </c>
      <c r="N28" s="58">
        <f t="shared" si="5"/>
        <v>60.6</v>
      </c>
      <c r="O28" s="59">
        <f t="shared" si="6"/>
        <v>22</v>
      </c>
      <c r="P28" s="60" t="str">
        <f t="shared" si="7"/>
        <v>Be</v>
      </c>
    </row>
    <row r="29" spans="1:16" s="67" customFormat="1" x14ac:dyDescent="0.3">
      <c r="A29" s="9">
        <v>192</v>
      </c>
      <c r="B29" s="38" t="s">
        <v>174</v>
      </c>
      <c r="C29" s="38" t="s">
        <v>322</v>
      </c>
      <c r="D29" s="11">
        <v>12.87</v>
      </c>
      <c r="E29" s="39">
        <f t="shared" si="0"/>
        <v>23</v>
      </c>
      <c r="F29" s="11">
        <v>12.37</v>
      </c>
      <c r="G29" s="39">
        <f t="shared" si="1"/>
        <v>37</v>
      </c>
      <c r="H29" s="11">
        <v>11.67</v>
      </c>
      <c r="I29" s="39">
        <f t="shared" si="2"/>
        <v>22</v>
      </c>
      <c r="J29" s="11">
        <v>12.1</v>
      </c>
      <c r="K29" s="39">
        <f t="shared" si="3"/>
        <v>11</v>
      </c>
      <c r="L29" s="11">
        <v>11.53</v>
      </c>
      <c r="M29" s="39">
        <f t="shared" si="4"/>
        <v>16</v>
      </c>
      <c r="N29" s="40">
        <f t="shared" si="5"/>
        <v>60.54</v>
      </c>
      <c r="O29" s="41">
        <f t="shared" si="6"/>
        <v>23</v>
      </c>
      <c r="P29" s="42" t="str">
        <f t="shared" si="7"/>
        <v>Be</v>
      </c>
    </row>
    <row r="30" spans="1:16" s="67" customFormat="1" x14ac:dyDescent="0.3">
      <c r="A30" s="9">
        <v>189</v>
      </c>
      <c r="B30" s="38" t="s">
        <v>351</v>
      </c>
      <c r="C30" s="38" t="s">
        <v>486</v>
      </c>
      <c r="D30" s="11">
        <v>13.24</v>
      </c>
      <c r="E30" s="39">
        <f t="shared" si="0"/>
        <v>6</v>
      </c>
      <c r="F30" s="11">
        <v>13.2</v>
      </c>
      <c r="G30" s="39">
        <f t="shared" si="1"/>
        <v>2</v>
      </c>
      <c r="H30" s="11">
        <v>10.4</v>
      </c>
      <c r="I30" s="39">
        <f t="shared" si="2"/>
        <v>46</v>
      </c>
      <c r="J30" s="11">
        <v>11.8</v>
      </c>
      <c r="K30" s="39">
        <f t="shared" si="3"/>
        <v>21</v>
      </c>
      <c r="L30" s="11">
        <v>11.83</v>
      </c>
      <c r="M30" s="39">
        <f t="shared" si="4"/>
        <v>11</v>
      </c>
      <c r="N30" s="40">
        <f t="shared" si="5"/>
        <v>60.47</v>
      </c>
      <c r="O30" s="41">
        <f t="shared" si="6"/>
        <v>24</v>
      </c>
      <c r="P30" s="42" t="str">
        <f t="shared" si="7"/>
        <v>Be</v>
      </c>
    </row>
    <row r="31" spans="1:16" s="67" customFormat="1" x14ac:dyDescent="0.3">
      <c r="A31" s="9">
        <v>111</v>
      </c>
      <c r="B31" s="38" t="s">
        <v>186</v>
      </c>
      <c r="C31" s="38" t="s">
        <v>386</v>
      </c>
      <c r="D31" s="11">
        <v>13.07</v>
      </c>
      <c r="E31" s="39">
        <f t="shared" si="0"/>
        <v>12</v>
      </c>
      <c r="F31" s="11">
        <v>13</v>
      </c>
      <c r="G31" s="39">
        <f t="shared" si="1"/>
        <v>13</v>
      </c>
      <c r="H31" s="11">
        <v>11.83</v>
      </c>
      <c r="I31" s="39">
        <f t="shared" si="2"/>
        <v>18</v>
      </c>
      <c r="J31" s="11">
        <v>11.5</v>
      </c>
      <c r="K31" s="39">
        <f t="shared" si="3"/>
        <v>31</v>
      </c>
      <c r="L31" s="11">
        <v>11.03</v>
      </c>
      <c r="M31" s="39">
        <f t="shared" si="4"/>
        <v>30</v>
      </c>
      <c r="N31" s="40">
        <f t="shared" si="5"/>
        <v>60.43</v>
      </c>
      <c r="O31" s="41">
        <f t="shared" si="6"/>
        <v>25</v>
      </c>
      <c r="P31" s="42" t="str">
        <f t="shared" si="7"/>
        <v>Be</v>
      </c>
    </row>
    <row r="32" spans="1:16" s="67" customFormat="1" x14ac:dyDescent="0.3">
      <c r="A32" s="9" t="s">
        <v>293</v>
      </c>
      <c r="B32" s="38" t="s">
        <v>466</v>
      </c>
      <c r="C32" s="38" t="s">
        <v>76</v>
      </c>
      <c r="D32" s="11">
        <v>12.84</v>
      </c>
      <c r="E32" s="39">
        <f t="shared" si="0"/>
        <v>24</v>
      </c>
      <c r="F32" s="11">
        <v>12.9</v>
      </c>
      <c r="G32" s="39">
        <f t="shared" si="1"/>
        <v>16</v>
      </c>
      <c r="H32" s="11">
        <v>11.9</v>
      </c>
      <c r="I32" s="39">
        <f t="shared" si="2"/>
        <v>14</v>
      </c>
      <c r="J32" s="11">
        <v>11.8</v>
      </c>
      <c r="K32" s="39">
        <f t="shared" si="3"/>
        <v>21</v>
      </c>
      <c r="L32" s="11">
        <v>10.63</v>
      </c>
      <c r="M32" s="39">
        <f t="shared" si="4"/>
        <v>34</v>
      </c>
      <c r="N32" s="40">
        <f t="shared" si="5"/>
        <v>60.07</v>
      </c>
      <c r="O32" s="41">
        <f t="shared" si="6"/>
        <v>26</v>
      </c>
      <c r="P32" s="42" t="str">
        <f t="shared" si="7"/>
        <v>Be</v>
      </c>
    </row>
    <row r="33" spans="1:16" s="67" customFormat="1" x14ac:dyDescent="0.3">
      <c r="A33" s="9" t="s">
        <v>485</v>
      </c>
      <c r="B33" s="38" t="s">
        <v>171</v>
      </c>
      <c r="C33" s="38" t="s">
        <v>382</v>
      </c>
      <c r="D33" s="11">
        <v>12.7</v>
      </c>
      <c r="E33" s="39">
        <f t="shared" si="0"/>
        <v>32</v>
      </c>
      <c r="F33" s="11">
        <v>13.1</v>
      </c>
      <c r="G33" s="39">
        <f t="shared" si="1"/>
        <v>9</v>
      </c>
      <c r="H33" s="11">
        <v>11.7</v>
      </c>
      <c r="I33" s="39">
        <f t="shared" si="2"/>
        <v>21</v>
      </c>
      <c r="J33" s="11">
        <v>11.05</v>
      </c>
      <c r="K33" s="39">
        <f t="shared" si="3"/>
        <v>39</v>
      </c>
      <c r="L33" s="11">
        <v>11.5</v>
      </c>
      <c r="M33" s="39">
        <f t="shared" si="4"/>
        <v>18</v>
      </c>
      <c r="N33" s="40">
        <f t="shared" si="5"/>
        <v>60.05</v>
      </c>
      <c r="O33" s="41">
        <f t="shared" si="6"/>
        <v>27</v>
      </c>
      <c r="P33" s="42" t="str">
        <f t="shared" si="7"/>
        <v>Be</v>
      </c>
    </row>
    <row r="34" spans="1:16" s="67" customFormat="1" x14ac:dyDescent="0.3">
      <c r="A34" s="61" t="s">
        <v>306</v>
      </c>
      <c r="B34" s="55" t="s">
        <v>470</v>
      </c>
      <c r="C34" s="55" t="s">
        <v>387</v>
      </c>
      <c r="D34" s="62">
        <v>13.07</v>
      </c>
      <c r="E34" s="57">
        <f t="shared" si="0"/>
        <v>12</v>
      </c>
      <c r="F34" s="62">
        <v>12.67</v>
      </c>
      <c r="G34" s="57">
        <f t="shared" si="1"/>
        <v>31</v>
      </c>
      <c r="H34" s="62">
        <v>11.23</v>
      </c>
      <c r="I34" s="57">
        <f t="shared" si="2"/>
        <v>28</v>
      </c>
      <c r="J34" s="62">
        <v>11.85</v>
      </c>
      <c r="K34" s="57">
        <f t="shared" si="3"/>
        <v>17</v>
      </c>
      <c r="L34" s="62">
        <v>11.13</v>
      </c>
      <c r="M34" s="57">
        <f t="shared" si="4"/>
        <v>27</v>
      </c>
      <c r="N34" s="58">
        <f t="shared" si="5"/>
        <v>59.95</v>
      </c>
      <c r="O34" s="59">
        <f t="shared" si="6"/>
        <v>28</v>
      </c>
      <c r="P34" s="60" t="str">
        <f t="shared" si="7"/>
        <v>Ab</v>
      </c>
    </row>
    <row r="35" spans="1:16" s="67" customFormat="1" x14ac:dyDescent="0.3">
      <c r="A35" s="9" t="s">
        <v>300</v>
      </c>
      <c r="B35" s="38" t="s">
        <v>468</v>
      </c>
      <c r="C35" s="38" t="s">
        <v>76</v>
      </c>
      <c r="D35" s="11">
        <v>12.84</v>
      </c>
      <c r="E35" s="39">
        <f t="shared" si="0"/>
        <v>24</v>
      </c>
      <c r="F35" s="11">
        <v>12.7</v>
      </c>
      <c r="G35" s="39">
        <f t="shared" si="1"/>
        <v>28</v>
      </c>
      <c r="H35" s="11">
        <v>11.13</v>
      </c>
      <c r="I35" s="39">
        <f t="shared" si="2"/>
        <v>32</v>
      </c>
      <c r="J35" s="11">
        <v>11.85</v>
      </c>
      <c r="K35" s="39">
        <f t="shared" si="3"/>
        <v>17</v>
      </c>
      <c r="L35" s="11">
        <v>11.1</v>
      </c>
      <c r="M35" s="39">
        <f t="shared" si="4"/>
        <v>28</v>
      </c>
      <c r="N35" s="40">
        <f t="shared" si="5"/>
        <v>59.620000000000005</v>
      </c>
      <c r="O35" s="41">
        <f t="shared" si="6"/>
        <v>29</v>
      </c>
      <c r="P35" s="42" t="str">
        <f t="shared" si="7"/>
        <v>Ab</v>
      </c>
    </row>
    <row r="36" spans="1:16" s="67" customFormat="1" x14ac:dyDescent="0.3">
      <c r="A36" s="9" t="s">
        <v>291</v>
      </c>
      <c r="B36" s="38" t="s">
        <v>465</v>
      </c>
      <c r="C36" s="38" t="s">
        <v>76</v>
      </c>
      <c r="D36" s="11">
        <v>13.24</v>
      </c>
      <c r="E36" s="39">
        <f t="shared" si="0"/>
        <v>6</v>
      </c>
      <c r="F36" s="11">
        <v>13.2</v>
      </c>
      <c r="G36" s="39">
        <f t="shared" si="1"/>
        <v>2</v>
      </c>
      <c r="H36" s="11">
        <v>12.27</v>
      </c>
      <c r="I36" s="39">
        <f t="shared" si="2"/>
        <v>3</v>
      </c>
      <c r="J36" s="11">
        <v>11.8</v>
      </c>
      <c r="K36" s="39">
        <f t="shared" si="3"/>
        <v>21</v>
      </c>
      <c r="L36" s="11">
        <v>8.6300000000000008</v>
      </c>
      <c r="M36" s="39">
        <f t="shared" si="4"/>
        <v>45</v>
      </c>
      <c r="N36" s="40">
        <f t="shared" si="5"/>
        <v>59.139999999999993</v>
      </c>
      <c r="O36" s="41">
        <f t="shared" si="6"/>
        <v>30</v>
      </c>
      <c r="P36" s="42" t="str">
        <f t="shared" si="7"/>
        <v>Ab</v>
      </c>
    </row>
    <row r="37" spans="1:16" s="67" customFormat="1" x14ac:dyDescent="0.3">
      <c r="A37" s="9" t="s">
        <v>314</v>
      </c>
      <c r="B37" s="38" t="s">
        <v>188</v>
      </c>
      <c r="C37" s="38" t="s">
        <v>383</v>
      </c>
      <c r="D37" s="11">
        <v>12.57</v>
      </c>
      <c r="E37" s="39">
        <f t="shared" si="0"/>
        <v>42</v>
      </c>
      <c r="F37" s="11">
        <v>12.54</v>
      </c>
      <c r="G37" s="39">
        <f t="shared" si="1"/>
        <v>34</v>
      </c>
      <c r="H37" s="11">
        <v>10.57</v>
      </c>
      <c r="I37" s="39">
        <f t="shared" si="2"/>
        <v>43</v>
      </c>
      <c r="J37" s="11">
        <v>11.35</v>
      </c>
      <c r="K37" s="39">
        <f t="shared" si="3"/>
        <v>35</v>
      </c>
      <c r="L37" s="11">
        <v>11.97</v>
      </c>
      <c r="M37" s="39">
        <f t="shared" si="4"/>
        <v>9</v>
      </c>
      <c r="N37" s="40">
        <f t="shared" si="5"/>
        <v>59</v>
      </c>
      <c r="O37" s="41">
        <f t="shared" si="6"/>
        <v>31</v>
      </c>
      <c r="P37" s="42" t="str">
        <f t="shared" si="7"/>
        <v>Ab</v>
      </c>
    </row>
    <row r="38" spans="1:16" s="67" customFormat="1" x14ac:dyDescent="0.3">
      <c r="A38" s="9" t="s">
        <v>487</v>
      </c>
      <c r="B38" s="38" t="s">
        <v>352</v>
      </c>
      <c r="C38" s="38" t="s">
        <v>486</v>
      </c>
      <c r="D38" s="11">
        <v>12.9</v>
      </c>
      <c r="E38" s="39">
        <f t="shared" si="0"/>
        <v>20</v>
      </c>
      <c r="F38" s="11">
        <v>13.17</v>
      </c>
      <c r="G38" s="39">
        <f t="shared" si="1"/>
        <v>5</v>
      </c>
      <c r="H38" s="11">
        <v>11.23</v>
      </c>
      <c r="I38" s="39">
        <f t="shared" si="2"/>
        <v>28</v>
      </c>
      <c r="J38" s="11">
        <v>12.1</v>
      </c>
      <c r="K38" s="39">
        <f t="shared" si="3"/>
        <v>11</v>
      </c>
      <c r="L38" s="11">
        <v>9.5299999999999994</v>
      </c>
      <c r="M38" s="39">
        <f t="shared" si="4"/>
        <v>42</v>
      </c>
      <c r="N38" s="40">
        <f t="shared" si="5"/>
        <v>58.93</v>
      </c>
      <c r="O38" s="41">
        <f t="shared" si="6"/>
        <v>32</v>
      </c>
      <c r="P38" s="42" t="str">
        <f t="shared" si="7"/>
        <v>Ab</v>
      </c>
    </row>
    <row r="39" spans="1:16" s="67" customFormat="1" x14ac:dyDescent="0.3">
      <c r="A39" s="61" t="s">
        <v>308</v>
      </c>
      <c r="B39" s="55" t="s">
        <v>471</v>
      </c>
      <c r="C39" s="55" t="s">
        <v>387</v>
      </c>
      <c r="D39" s="62">
        <v>13.04</v>
      </c>
      <c r="E39" s="57">
        <f t="shared" ref="E39:E55" si="8">RANK(D39,D$3:D$55)</f>
        <v>15</v>
      </c>
      <c r="F39" s="62">
        <v>12.44</v>
      </c>
      <c r="G39" s="57">
        <f t="shared" ref="G39:G55" si="9">RANK(F39,F$3:F$55)</f>
        <v>36</v>
      </c>
      <c r="H39" s="62">
        <v>11.2</v>
      </c>
      <c r="I39" s="57">
        <f t="shared" ref="I39:I55" si="10">RANK(H39,H$3:H$55)</f>
        <v>30</v>
      </c>
      <c r="J39" s="62">
        <v>11.75</v>
      </c>
      <c r="K39" s="57">
        <f t="shared" ref="K39:K55" si="11">RANK(J39,J$3:J$55)</f>
        <v>26</v>
      </c>
      <c r="L39" s="62">
        <v>10.37</v>
      </c>
      <c r="M39" s="57">
        <f t="shared" ref="M39:M55" si="12">RANK(L39,L$3:L$55)</f>
        <v>37</v>
      </c>
      <c r="N39" s="58">
        <f t="shared" ref="N39:N55" si="13">D39+F39+H39+J39+L39</f>
        <v>58.79999999999999</v>
      </c>
      <c r="O39" s="59">
        <f t="shared" ref="O39:O55" si="14">RANK(N39,N$3:N$55)</f>
        <v>33</v>
      </c>
      <c r="P39" s="60" t="str">
        <f t="shared" si="7"/>
        <v>Ab</v>
      </c>
    </row>
    <row r="40" spans="1:16" s="67" customFormat="1" x14ac:dyDescent="0.3">
      <c r="A40" s="9" t="s">
        <v>490</v>
      </c>
      <c r="B40" s="38" t="s">
        <v>110</v>
      </c>
      <c r="C40" s="38" t="s">
        <v>72</v>
      </c>
      <c r="D40" s="11">
        <v>12.74</v>
      </c>
      <c r="E40" s="39">
        <f t="shared" si="8"/>
        <v>29</v>
      </c>
      <c r="F40" s="11">
        <v>13.2</v>
      </c>
      <c r="G40" s="39">
        <f t="shared" si="9"/>
        <v>2</v>
      </c>
      <c r="H40" s="11">
        <v>10.53</v>
      </c>
      <c r="I40" s="39">
        <f t="shared" si="10"/>
        <v>44</v>
      </c>
      <c r="J40" s="11">
        <v>10.65</v>
      </c>
      <c r="K40" s="39">
        <f t="shared" si="11"/>
        <v>47</v>
      </c>
      <c r="L40" s="11">
        <v>11.47</v>
      </c>
      <c r="M40" s="39">
        <f t="shared" si="12"/>
        <v>19</v>
      </c>
      <c r="N40" s="40">
        <f t="shared" si="13"/>
        <v>58.589999999999996</v>
      </c>
      <c r="O40" s="41">
        <f t="shared" si="14"/>
        <v>34</v>
      </c>
      <c r="P40" s="42" t="str">
        <f t="shared" si="7"/>
        <v>Ab</v>
      </c>
    </row>
    <row r="41" spans="1:16" s="67" customFormat="1" x14ac:dyDescent="0.3">
      <c r="A41" s="9" t="s">
        <v>479</v>
      </c>
      <c r="B41" s="38" t="s">
        <v>156</v>
      </c>
      <c r="C41" s="38" t="s">
        <v>478</v>
      </c>
      <c r="D41" s="11">
        <v>13.04</v>
      </c>
      <c r="E41" s="39">
        <f t="shared" si="8"/>
        <v>15</v>
      </c>
      <c r="F41" s="11">
        <v>12.3</v>
      </c>
      <c r="G41" s="39">
        <f t="shared" si="9"/>
        <v>39</v>
      </c>
      <c r="H41" s="11">
        <v>11.37</v>
      </c>
      <c r="I41" s="39">
        <f t="shared" si="10"/>
        <v>26</v>
      </c>
      <c r="J41" s="11">
        <v>11</v>
      </c>
      <c r="K41" s="39">
        <f t="shared" si="11"/>
        <v>40</v>
      </c>
      <c r="L41" s="11">
        <v>10.6</v>
      </c>
      <c r="M41" s="39">
        <f t="shared" si="12"/>
        <v>35</v>
      </c>
      <c r="N41" s="40">
        <f t="shared" si="13"/>
        <v>58.31</v>
      </c>
      <c r="O41" s="41">
        <f t="shared" si="14"/>
        <v>35</v>
      </c>
      <c r="P41" s="42" t="str">
        <f t="shared" si="7"/>
        <v>Ab</v>
      </c>
    </row>
    <row r="42" spans="1:16" s="67" customFormat="1" x14ac:dyDescent="0.3">
      <c r="A42" s="9" t="s">
        <v>475</v>
      </c>
      <c r="B42" s="38" t="s">
        <v>476</v>
      </c>
      <c r="C42" s="38" t="s">
        <v>429</v>
      </c>
      <c r="D42" s="11">
        <v>12.74</v>
      </c>
      <c r="E42" s="39">
        <f t="shared" si="8"/>
        <v>29</v>
      </c>
      <c r="F42" s="11">
        <v>11.84</v>
      </c>
      <c r="G42" s="39">
        <f t="shared" si="9"/>
        <v>48</v>
      </c>
      <c r="H42" s="11">
        <v>10.63</v>
      </c>
      <c r="I42" s="39">
        <f t="shared" si="10"/>
        <v>42</v>
      </c>
      <c r="J42" s="11">
        <v>11.4</v>
      </c>
      <c r="K42" s="39">
        <f t="shared" si="11"/>
        <v>32</v>
      </c>
      <c r="L42" s="11">
        <v>11.27</v>
      </c>
      <c r="M42" s="39">
        <f t="shared" si="12"/>
        <v>21</v>
      </c>
      <c r="N42" s="40">
        <f t="shared" si="13"/>
        <v>57.879999999999995</v>
      </c>
      <c r="O42" s="41">
        <f t="shared" si="14"/>
        <v>36</v>
      </c>
      <c r="P42" s="42" t="str">
        <f t="shared" si="7"/>
        <v>Ab</v>
      </c>
    </row>
    <row r="43" spans="1:16" s="67" customFormat="1" x14ac:dyDescent="0.3">
      <c r="A43" s="9" t="s">
        <v>491</v>
      </c>
      <c r="B43" s="38" t="s">
        <v>492</v>
      </c>
      <c r="C43" s="38" t="s">
        <v>72</v>
      </c>
      <c r="D43" s="11">
        <v>12.5</v>
      </c>
      <c r="E43" s="39">
        <f t="shared" si="8"/>
        <v>45</v>
      </c>
      <c r="F43" s="11">
        <v>12.9</v>
      </c>
      <c r="G43" s="39">
        <f t="shared" si="9"/>
        <v>16</v>
      </c>
      <c r="H43" s="11">
        <v>10.9</v>
      </c>
      <c r="I43" s="39">
        <f t="shared" si="10"/>
        <v>39</v>
      </c>
      <c r="J43" s="11">
        <v>11</v>
      </c>
      <c r="K43" s="39">
        <f t="shared" si="11"/>
        <v>40</v>
      </c>
      <c r="L43" s="11">
        <v>10.5</v>
      </c>
      <c r="M43" s="39">
        <f t="shared" si="12"/>
        <v>36</v>
      </c>
      <c r="N43" s="40">
        <f t="shared" si="13"/>
        <v>57.8</v>
      </c>
      <c r="O43" s="41">
        <f t="shared" si="14"/>
        <v>37</v>
      </c>
      <c r="P43" s="42" t="str">
        <f t="shared" si="7"/>
        <v>Ab</v>
      </c>
    </row>
    <row r="44" spans="1:16" s="67" customFormat="1" x14ac:dyDescent="0.3">
      <c r="A44" s="9">
        <v>181</v>
      </c>
      <c r="B44" s="38" t="s">
        <v>157</v>
      </c>
      <c r="C44" s="38" t="s">
        <v>478</v>
      </c>
      <c r="D44" s="11">
        <v>13.27</v>
      </c>
      <c r="E44" s="39">
        <f t="shared" si="8"/>
        <v>5</v>
      </c>
      <c r="F44" s="11">
        <v>12.7</v>
      </c>
      <c r="G44" s="39">
        <f t="shared" si="9"/>
        <v>28</v>
      </c>
      <c r="H44" s="11">
        <v>11.77</v>
      </c>
      <c r="I44" s="39">
        <f t="shared" si="10"/>
        <v>19</v>
      </c>
      <c r="J44" s="11">
        <v>11.75</v>
      </c>
      <c r="K44" s="39">
        <f t="shared" si="11"/>
        <v>26</v>
      </c>
      <c r="L44" s="11">
        <v>8.23</v>
      </c>
      <c r="M44" s="39">
        <f t="shared" si="12"/>
        <v>47</v>
      </c>
      <c r="N44" s="40">
        <f t="shared" si="13"/>
        <v>57.72</v>
      </c>
      <c r="O44" s="41">
        <f t="shared" si="14"/>
        <v>38</v>
      </c>
      <c r="P44" s="42" t="str">
        <f t="shared" si="7"/>
        <v>Ab</v>
      </c>
    </row>
    <row r="45" spans="1:16" s="67" customFormat="1" x14ac:dyDescent="0.3">
      <c r="A45" s="9" t="s">
        <v>224</v>
      </c>
      <c r="B45" s="38" t="s">
        <v>182</v>
      </c>
      <c r="C45" s="38" t="s">
        <v>381</v>
      </c>
      <c r="D45" s="11">
        <v>12.3</v>
      </c>
      <c r="E45" s="39">
        <f t="shared" si="8"/>
        <v>47</v>
      </c>
      <c r="F45" s="11">
        <v>12</v>
      </c>
      <c r="G45" s="39">
        <f t="shared" si="9"/>
        <v>46</v>
      </c>
      <c r="H45" s="11">
        <v>11.07</v>
      </c>
      <c r="I45" s="39">
        <f t="shared" si="10"/>
        <v>33</v>
      </c>
      <c r="J45" s="11">
        <v>11.2</v>
      </c>
      <c r="K45" s="39">
        <f t="shared" si="11"/>
        <v>36</v>
      </c>
      <c r="L45" s="11">
        <v>11.07</v>
      </c>
      <c r="M45" s="39">
        <f t="shared" si="12"/>
        <v>29</v>
      </c>
      <c r="N45" s="40">
        <f t="shared" si="13"/>
        <v>57.640000000000008</v>
      </c>
      <c r="O45" s="41">
        <f t="shared" si="14"/>
        <v>39</v>
      </c>
      <c r="P45" s="42" t="str">
        <f t="shared" si="7"/>
        <v>Ab</v>
      </c>
    </row>
    <row r="46" spans="1:16" s="67" customFormat="1" x14ac:dyDescent="0.3">
      <c r="A46" s="61" t="s">
        <v>311</v>
      </c>
      <c r="B46" s="55" t="s">
        <v>472</v>
      </c>
      <c r="C46" s="55" t="s">
        <v>387</v>
      </c>
      <c r="D46" s="62">
        <v>12.3</v>
      </c>
      <c r="E46" s="57">
        <f t="shared" si="8"/>
        <v>47</v>
      </c>
      <c r="F46" s="62">
        <v>12.37</v>
      </c>
      <c r="G46" s="57">
        <f t="shared" si="9"/>
        <v>37</v>
      </c>
      <c r="H46" s="62">
        <v>11</v>
      </c>
      <c r="I46" s="57">
        <f t="shared" si="10"/>
        <v>35</v>
      </c>
      <c r="J46" s="62">
        <v>11.15</v>
      </c>
      <c r="K46" s="57">
        <f t="shared" si="11"/>
        <v>37</v>
      </c>
      <c r="L46" s="62">
        <v>10.23</v>
      </c>
      <c r="M46" s="57">
        <f t="shared" si="12"/>
        <v>38</v>
      </c>
      <c r="N46" s="58">
        <f t="shared" si="13"/>
        <v>57.05</v>
      </c>
      <c r="O46" s="59">
        <f t="shared" si="14"/>
        <v>40</v>
      </c>
      <c r="P46" s="60" t="str">
        <f t="shared" si="7"/>
        <v>Ab</v>
      </c>
    </row>
    <row r="47" spans="1:16" s="67" customFormat="1" x14ac:dyDescent="0.3">
      <c r="A47" s="9" t="s">
        <v>223</v>
      </c>
      <c r="B47" s="38" t="s">
        <v>457</v>
      </c>
      <c r="C47" s="38" t="s">
        <v>381</v>
      </c>
      <c r="D47" s="11">
        <v>12.8</v>
      </c>
      <c r="E47" s="39">
        <f t="shared" si="8"/>
        <v>26</v>
      </c>
      <c r="F47" s="11">
        <v>12.8</v>
      </c>
      <c r="G47" s="39">
        <f t="shared" si="9"/>
        <v>22</v>
      </c>
      <c r="H47" s="11">
        <v>10.83</v>
      </c>
      <c r="I47" s="39">
        <f t="shared" si="10"/>
        <v>41</v>
      </c>
      <c r="J47" s="11">
        <v>10.8</v>
      </c>
      <c r="K47" s="39">
        <f t="shared" si="11"/>
        <v>46</v>
      </c>
      <c r="L47" s="11">
        <v>9.8000000000000007</v>
      </c>
      <c r="M47" s="39">
        <f t="shared" si="12"/>
        <v>39</v>
      </c>
      <c r="N47" s="40">
        <f t="shared" si="13"/>
        <v>57.03</v>
      </c>
      <c r="O47" s="41">
        <f t="shared" si="14"/>
        <v>41</v>
      </c>
      <c r="P47" s="42" t="str">
        <f t="shared" si="7"/>
        <v>Ab</v>
      </c>
    </row>
    <row r="48" spans="1:16" s="67" customFormat="1" x14ac:dyDescent="0.3">
      <c r="A48" s="9" t="s">
        <v>480</v>
      </c>
      <c r="B48" s="38" t="s">
        <v>158</v>
      </c>
      <c r="C48" s="38" t="s">
        <v>478</v>
      </c>
      <c r="D48" s="11">
        <v>12.7</v>
      </c>
      <c r="E48" s="39">
        <f t="shared" si="8"/>
        <v>32</v>
      </c>
      <c r="F48" s="11">
        <v>12.2</v>
      </c>
      <c r="G48" s="39">
        <f t="shared" si="9"/>
        <v>43</v>
      </c>
      <c r="H48" s="11">
        <v>10.87</v>
      </c>
      <c r="I48" s="39">
        <f t="shared" si="10"/>
        <v>40</v>
      </c>
      <c r="J48" s="11">
        <v>11.6</v>
      </c>
      <c r="K48" s="39">
        <f t="shared" si="11"/>
        <v>30</v>
      </c>
      <c r="L48" s="11">
        <v>9.57</v>
      </c>
      <c r="M48" s="39">
        <f t="shared" si="12"/>
        <v>41</v>
      </c>
      <c r="N48" s="40">
        <f t="shared" si="13"/>
        <v>56.94</v>
      </c>
      <c r="O48" s="41">
        <f t="shared" si="14"/>
        <v>42</v>
      </c>
      <c r="P48" s="42" t="str">
        <f t="shared" si="7"/>
        <v>Ab</v>
      </c>
    </row>
    <row r="49" spans="1:16" s="67" customFormat="1" x14ac:dyDescent="0.3">
      <c r="A49" s="9" t="s">
        <v>481</v>
      </c>
      <c r="B49" s="38" t="s">
        <v>168</v>
      </c>
      <c r="C49" s="38" t="s">
        <v>382</v>
      </c>
      <c r="D49" s="11">
        <v>12.6</v>
      </c>
      <c r="E49" s="39">
        <f t="shared" si="8"/>
        <v>40</v>
      </c>
      <c r="F49" s="11">
        <v>12.64</v>
      </c>
      <c r="G49" s="39">
        <f t="shared" si="9"/>
        <v>32</v>
      </c>
      <c r="H49" s="11">
        <v>10.17</v>
      </c>
      <c r="I49" s="39">
        <f t="shared" si="10"/>
        <v>48</v>
      </c>
      <c r="J49" s="11">
        <v>10.9</v>
      </c>
      <c r="K49" s="39">
        <f t="shared" si="11"/>
        <v>44</v>
      </c>
      <c r="L49" s="11">
        <v>9.8000000000000007</v>
      </c>
      <c r="M49" s="39">
        <f t="shared" si="12"/>
        <v>39</v>
      </c>
      <c r="N49" s="40">
        <f t="shared" si="13"/>
        <v>56.11</v>
      </c>
      <c r="O49" s="41">
        <f t="shared" si="14"/>
        <v>43</v>
      </c>
      <c r="P49" s="42" t="str">
        <f t="shared" si="7"/>
        <v>Ab</v>
      </c>
    </row>
    <row r="50" spans="1:16" s="67" customFormat="1" x14ac:dyDescent="0.3">
      <c r="A50" s="9" t="s">
        <v>483</v>
      </c>
      <c r="B50" s="38" t="s">
        <v>484</v>
      </c>
      <c r="C50" s="38" t="s">
        <v>382</v>
      </c>
      <c r="D50" s="11">
        <v>12.64</v>
      </c>
      <c r="E50" s="39">
        <f t="shared" si="8"/>
        <v>39</v>
      </c>
      <c r="F50" s="11">
        <v>12.54</v>
      </c>
      <c r="G50" s="39">
        <f t="shared" si="9"/>
        <v>34</v>
      </c>
      <c r="H50" s="11">
        <v>10.97</v>
      </c>
      <c r="I50" s="39">
        <f t="shared" si="10"/>
        <v>36</v>
      </c>
      <c r="J50" s="11">
        <v>11</v>
      </c>
      <c r="K50" s="39">
        <f t="shared" si="11"/>
        <v>40</v>
      </c>
      <c r="L50" s="11">
        <v>8.57</v>
      </c>
      <c r="M50" s="39">
        <f t="shared" si="12"/>
        <v>46</v>
      </c>
      <c r="N50" s="40">
        <f t="shared" si="13"/>
        <v>55.72</v>
      </c>
      <c r="O50" s="41">
        <f t="shared" si="14"/>
        <v>44</v>
      </c>
      <c r="P50" s="42" t="str">
        <f t="shared" si="7"/>
        <v>Ab</v>
      </c>
    </row>
    <row r="51" spans="1:16" s="67" customFormat="1" x14ac:dyDescent="0.3">
      <c r="A51" s="9" t="s">
        <v>482</v>
      </c>
      <c r="B51" s="38" t="s">
        <v>170</v>
      </c>
      <c r="C51" s="38" t="s">
        <v>382</v>
      </c>
      <c r="D51" s="11">
        <v>12.67</v>
      </c>
      <c r="E51" s="39">
        <f t="shared" si="8"/>
        <v>37</v>
      </c>
      <c r="F51" s="11">
        <v>12.14</v>
      </c>
      <c r="G51" s="39">
        <f t="shared" si="9"/>
        <v>45</v>
      </c>
      <c r="H51" s="11">
        <v>8.77</v>
      </c>
      <c r="I51" s="39">
        <f t="shared" si="10"/>
        <v>49</v>
      </c>
      <c r="J51" s="11">
        <v>11</v>
      </c>
      <c r="K51" s="39">
        <f t="shared" si="11"/>
        <v>40</v>
      </c>
      <c r="L51" s="11">
        <v>10.97</v>
      </c>
      <c r="M51" s="39">
        <f t="shared" si="12"/>
        <v>33</v>
      </c>
      <c r="N51" s="40">
        <f t="shared" si="13"/>
        <v>55.55</v>
      </c>
      <c r="O51" s="41">
        <f t="shared" si="14"/>
        <v>45</v>
      </c>
      <c r="P51" s="42" t="str">
        <f t="shared" si="7"/>
        <v>Ab</v>
      </c>
    </row>
    <row r="52" spans="1:16" s="67" customFormat="1" x14ac:dyDescent="0.3">
      <c r="A52" s="9" t="s">
        <v>345</v>
      </c>
      <c r="B52" s="38" t="s">
        <v>460</v>
      </c>
      <c r="C52" s="38" t="s">
        <v>381</v>
      </c>
      <c r="D52" s="11">
        <v>12.5</v>
      </c>
      <c r="E52" s="39">
        <f t="shared" si="8"/>
        <v>45</v>
      </c>
      <c r="F52" s="11">
        <v>12.2</v>
      </c>
      <c r="G52" s="39">
        <f t="shared" si="9"/>
        <v>43</v>
      </c>
      <c r="H52" s="11">
        <v>10.93</v>
      </c>
      <c r="I52" s="39">
        <f t="shared" si="10"/>
        <v>38</v>
      </c>
      <c r="J52" s="11">
        <v>10.45</v>
      </c>
      <c r="K52" s="39">
        <f t="shared" si="11"/>
        <v>48</v>
      </c>
      <c r="L52" s="11">
        <v>9.23</v>
      </c>
      <c r="M52" s="39">
        <f t="shared" si="12"/>
        <v>43</v>
      </c>
      <c r="N52" s="40">
        <f t="shared" si="13"/>
        <v>55.31</v>
      </c>
      <c r="O52" s="41">
        <f t="shared" si="14"/>
        <v>46</v>
      </c>
      <c r="P52" s="42" t="str">
        <f t="shared" si="7"/>
        <v>Ab</v>
      </c>
    </row>
    <row r="53" spans="1:16" s="67" customFormat="1" x14ac:dyDescent="0.3">
      <c r="A53" s="9" t="s">
        <v>458</v>
      </c>
      <c r="B53" s="38" t="s">
        <v>459</v>
      </c>
      <c r="C53" s="38" t="s">
        <v>381</v>
      </c>
      <c r="D53" s="11">
        <v>12.67</v>
      </c>
      <c r="E53" s="39">
        <f t="shared" si="8"/>
        <v>37</v>
      </c>
      <c r="F53" s="11">
        <v>11.94</v>
      </c>
      <c r="G53" s="39">
        <f t="shared" si="9"/>
        <v>47</v>
      </c>
      <c r="H53" s="11">
        <v>11.07</v>
      </c>
      <c r="I53" s="39">
        <f t="shared" si="10"/>
        <v>33</v>
      </c>
      <c r="J53" s="11">
        <v>10.85</v>
      </c>
      <c r="K53" s="39">
        <f t="shared" si="11"/>
        <v>45</v>
      </c>
      <c r="L53" s="11">
        <v>8.1</v>
      </c>
      <c r="M53" s="39">
        <f t="shared" si="12"/>
        <v>48</v>
      </c>
      <c r="N53" s="40">
        <f t="shared" si="13"/>
        <v>54.63</v>
      </c>
      <c r="O53" s="41">
        <f t="shared" si="14"/>
        <v>47</v>
      </c>
      <c r="P53" s="42" t="str">
        <f t="shared" si="7"/>
        <v>At</v>
      </c>
    </row>
    <row r="54" spans="1:16" s="67" customFormat="1" x14ac:dyDescent="0.3">
      <c r="A54" s="9">
        <v>103</v>
      </c>
      <c r="B54" s="38" t="s">
        <v>181</v>
      </c>
      <c r="C54" s="38" t="s">
        <v>381</v>
      </c>
      <c r="D54" s="11">
        <v>12.27</v>
      </c>
      <c r="E54" s="39">
        <f t="shared" si="8"/>
        <v>49</v>
      </c>
      <c r="F54" s="11">
        <v>12.24</v>
      </c>
      <c r="G54" s="39">
        <f t="shared" si="9"/>
        <v>42</v>
      </c>
      <c r="H54" s="11">
        <v>10.97</v>
      </c>
      <c r="I54" s="39">
        <f t="shared" si="10"/>
        <v>36</v>
      </c>
      <c r="J54" s="11">
        <v>9.9</v>
      </c>
      <c r="K54" s="39">
        <f t="shared" si="11"/>
        <v>49</v>
      </c>
      <c r="L54" s="11">
        <v>9.17</v>
      </c>
      <c r="M54" s="39">
        <f t="shared" si="12"/>
        <v>44</v>
      </c>
      <c r="N54" s="40">
        <f t="shared" si="13"/>
        <v>54.55</v>
      </c>
      <c r="O54" s="41">
        <f t="shared" si="14"/>
        <v>48</v>
      </c>
      <c r="P54" s="42" t="str">
        <f t="shared" si="7"/>
        <v>At</v>
      </c>
    </row>
    <row r="55" spans="1:16" s="67" customFormat="1" x14ac:dyDescent="0.3">
      <c r="A55" s="9" t="s">
        <v>347</v>
      </c>
      <c r="B55" s="38" t="s">
        <v>463</v>
      </c>
      <c r="C55" s="38" t="s">
        <v>449</v>
      </c>
      <c r="D55" s="11">
        <v>12.54</v>
      </c>
      <c r="E55" s="39">
        <f t="shared" si="8"/>
        <v>43</v>
      </c>
      <c r="F55" s="11">
        <v>11.24</v>
      </c>
      <c r="G55" s="39">
        <f t="shared" si="9"/>
        <v>49</v>
      </c>
      <c r="H55" s="11">
        <v>10.47</v>
      </c>
      <c r="I55" s="39">
        <f t="shared" si="10"/>
        <v>45</v>
      </c>
      <c r="J55" s="11">
        <v>11.1</v>
      </c>
      <c r="K55" s="39">
        <f t="shared" si="11"/>
        <v>38</v>
      </c>
      <c r="L55" s="11">
        <v>7.03</v>
      </c>
      <c r="M55" s="39">
        <f t="shared" si="12"/>
        <v>49</v>
      </c>
      <c r="N55" s="40">
        <f t="shared" si="13"/>
        <v>52.38</v>
      </c>
      <c r="O55" s="41">
        <f t="shared" si="14"/>
        <v>49</v>
      </c>
      <c r="P55" s="42" t="str">
        <f t="shared" si="7"/>
        <v>At</v>
      </c>
    </row>
  </sheetData>
  <mergeCells count="2">
    <mergeCell ref="B1:O1"/>
    <mergeCell ref="B2:O2"/>
  </mergeCells>
  <conditionalFormatting sqref="M56:M65536 O7:O55">
    <cfRule type="cellIs" dxfId="53" priority="16" stopIfTrue="1" operator="equal">
      <formula>1</formula>
    </cfRule>
    <cfRule type="cellIs" dxfId="52" priority="17" stopIfTrue="1" operator="equal">
      <formula>2</formula>
    </cfRule>
    <cfRule type="cellIs" dxfId="51" priority="18" stopIfTrue="1" operator="equal">
      <formula>3</formula>
    </cfRule>
  </conditionalFormatting>
  <conditionalFormatting sqref="M3:M5 O3:O5">
    <cfRule type="cellIs" dxfId="50" priority="13" stopIfTrue="1" operator="equal">
      <formula>1</formula>
    </cfRule>
    <cfRule type="cellIs" dxfId="49" priority="14" stopIfTrue="1" operator="equal">
      <formula>2</formula>
    </cfRule>
    <cfRule type="cellIs" dxfId="48" priority="15" stopIfTrue="1" operator="equal">
      <formula>3</formula>
    </cfRule>
  </conditionalFormatting>
  <conditionalFormatting sqref="E7:E55 G7:G55 I7:I55 K7:K55 M7:M55">
    <cfRule type="cellIs" dxfId="47" priority="8" stopIfTrue="1" operator="equal">
      <formula>1</formula>
    </cfRule>
  </conditionalFormatting>
  <conditionalFormatting sqref="O6">
    <cfRule type="cellIs" dxfId="46" priority="1" stopIfTrue="1" operator="equal">
      <formula>1</formula>
    </cfRule>
    <cfRule type="cellIs" dxfId="45" priority="2" stopIfTrue="1" operator="equal">
      <formula>2</formula>
    </cfRule>
    <cfRule type="cellIs" dxfId="44" priority="3" stopIfTrue="1" operator="equal">
      <formula>3</formula>
    </cfRule>
  </conditionalFormatting>
  <printOptions horizontalCentered="1"/>
  <pageMargins left="0.23622047244094491" right="0.19685039370078741" top="0.47244094488188981" bottom="0.11811023622047245" header="0.11811023622047245" footer="0.11811023622047245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50"/>
  <sheetViews>
    <sheetView zoomScale="90" zoomScaleNormal="90" workbookViewId="0">
      <pane ySplit="6" topLeftCell="A7" activePane="bottomLeft" state="frozen"/>
      <selection pane="bottomLeft"/>
    </sheetView>
  </sheetViews>
  <sheetFormatPr defaultColWidth="7.796875" defaultRowHeight="13" x14ac:dyDescent="0.3"/>
  <cols>
    <col min="1" max="1" width="6.796875" style="34" customWidth="1"/>
    <col min="2" max="2" width="20.796875" style="34" bestFit="1" customWidth="1"/>
    <col min="3" max="3" width="18.69921875" style="34" bestFit="1" customWidth="1"/>
    <col min="4" max="4" width="8.69921875" style="78" customWidth="1"/>
    <col min="5" max="5" width="5.69921875" style="34" customWidth="1"/>
    <col min="6" max="6" width="8.69921875" style="78" customWidth="1"/>
    <col min="7" max="7" width="5.69921875" style="34" customWidth="1"/>
    <col min="8" max="8" width="8.69921875" style="78" customWidth="1"/>
    <col min="9" max="9" width="5.69921875" style="34" customWidth="1"/>
    <col min="10" max="10" width="8.69921875" style="78" customWidth="1"/>
    <col min="11" max="11" width="5.69921875" style="34" customWidth="1"/>
    <col min="12" max="12" width="8.69921875" style="34" customWidth="1"/>
    <col min="13" max="13" width="5.69921875" style="34" customWidth="1"/>
    <col min="14" max="14" width="8.69921875" style="35" customWidth="1"/>
    <col min="15" max="15" width="5.69921875" style="35" customWidth="1"/>
    <col min="16" max="16" width="2.796875" style="79" bestFit="1" customWidth="1"/>
    <col min="17" max="16384" width="7.796875" style="34"/>
  </cols>
  <sheetData>
    <row r="1" spans="1:16" s="71" customFormat="1" ht="14.5" x14ac:dyDescent="0.3">
      <c r="A1" s="19"/>
      <c r="B1" s="18" t="str">
        <f>'DEVELOPMENT 1'!A1</f>
        <v>WEST MIDLANDS DEVELOPMENT &amp; PREPARATION GRADES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80"/>
    </row>
    <row r="2" spans="1:16" s="71" customFormat="1" ht="14.5" x14ac:dyDescent="0.3">
      <c r="B2" s="21" t="str">
        <f>'DEVELOPMENT 1'!A2</f>
        <v>4th and 5th May 2024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80"/>
    </row>
    <row r="3" spans="1:16" x14ac:dyDescent="0.3">
      <c r="L3" s="78"/>
      <c r="P3" s="36"/>
    </row>
    <row r="4" spans="1:16" s="81" customFormat="1" ht="14.5" x14ac:dyDescent="0.3">
      <c r="B4" s="71" t="s">
        <v>549</v>
      </c>
      <c r="D4" s="82"/>
      <c r="F4" s="82"/>
      <c r="H4" s="82"/>
      <c r="J4" s="82"/>
      <c r="L4" s="82"/>
      <c r="N4" s="71"/>
      <c r="O4" s="71"/>
      <c r="P4" s="36"/>
    </row>
    <row r="5" spans="1:16" x14ac:dyDescent="0.3">
      <c r="L5" s="78"/>
    </row>
    <row r="6" spans="1:16" s="23" customFormat="1" x14ac:dyDescent="0.3">
      <c r="A6" s="50"/>
      <c r="B6" s="41" t="s">
        <v>0</v>
      </c>
      <c r="C6" s="41" t="s">
        <v>1</v>
      </c>
      <c r="D6" s="51" t="s">
        <v>2</v>
      </c>
      <c r="E6" s="41" t="s">
        <v>3</v>
      </c>
      <c r="F6" s="51" t="s">
        <v>4</v>
      </c>
      <c r="G6" s="41" t="s">
        <v>3</v>
      </c>
      <c r="H6" s="51" t="s">
        <v>5</v>
      </c>
      <c r="I6" s="41" t="s">
        <v>3</v>
      </c>
      <c r="J6" s="51" t="s">
        <v>6</v>
      </c>
      <c r="K6" s="41" t="s">
        <v>3</v>
      </c>
      <c r="L6" s="51" t="s">
        <v>7</v>
      </c>
      <c r="M6" s="52" t="s">
        <v>3</v>
      </c>
      <c r="N6" s="41" t="s">
        <v>8</v>
      </c>
      <c r="O6" s="41" t="s">
        <v>3</v>
      </c>
      <c r="P6" s="53"/>
    </row>
    <row r="7" spans="1:16" s="67" customFormat="1" x14ac:dyDescent="0.3">
      <c r="A7" s="9">
        <v>223</v>
      </c>
      <c r="B7" s="38" t="s">
        <v>281</v>
      </c>
      <c r="C7" s="38" t="s">
        <v>420</v>
      </c>
      <c r="D7" s="11">
        <v>13.45</v>
      </c>
      <c r="E7" s="39">
        <f t="shared" ref="E7:E50" si="0">RANK(D7,D$7:D$50)</f>
        <v>1</v>
      </c>
      <c r="F7" s="11">
        <v>12.4</v>
      </c>
      <c r="G7" s="39">
        <f t="shared" ref="G7:G50" si="1">RANK(F7,F$7:F$50)</f>
        <v>3</v>
      </c>
      <c r="H7" s="11">
        <v>12.35</v>
      </c>
      <c r="I7" s="39">
        <f t="shared" ref="I7:I50" si="2">RANK(H7,H$7:H$50)</f>
        <v>1</v>
      </c>
      <c r="J7" s="11">
        <v>12.24</v>
      </c>
      <c r="K7" s="39">
        <f t="shared" ref="K7:K50" si="3">RANK(J7,J$7:J$50)</f>
        <v>1</v>
      </c>
      <c r="L7" s="11">
        <v>12.933</v>
      </c>
      <c r="M7" s="39">
        <f t="shared" ref="M7:M50" si="4">RANK(L7,L$7:L$50)</f>
        <v>2</v>
      </c>
      <c r="N7" s="40">
        <f t="shared" ref="N7:N50" si="5">D7+F7+H7+J7+L7</f>
        <v>63.373000000000005</v>
      </c>
      <c r="O7" s="41">
        <f t="shared" ref="O7:O50" si="6">RANK(N7,N$7:N$50)</f>
        <v>1</v>
      </c>
      <c r="P7" s="42" t="str">
        <f>IF(N7&lt;47.5,"To",(IF(N7&lt;55,"At",(IF(N7&lt;60,"Ab","Be")))))</f>
        <v>Be</v>
      </c>
    </row>
    <row r="8" spans="1:16" s="67" customFormat="1" x14ac:dyDescent="0.3">
      <c r="A8" s="9">
        <v>202</v>
      </c>
      <c r="B8" s="38" t="s">
        <v>558</v>
      </c>
      <c r="C8" s="38" t="s">
        <v>72</v>
      </c>
      <c r="D8" s="11">
        <v>12.85</v>
      </c>
      <c r="E8" s="39">
        <f t="shared" si="0"/>
        <v>5</v>
      </c>
      <c r="F8" s="11">
        <v>12.04</v>
      </c>
      <c r="G8" s="39">
        <f t="shared" si="1"/>
        <v>10</v>
      </c>
      <c r="H8" s="11">
        <v>12.2</v>
      </c>
      <c r="I8" s="39">
        <f t="shared" si="2"/>
        <v>3</v>
      </c>
      <c r="J8" s="11">
        <v>12.14</v>
      </c>
      <c r="K8" s="39">
        <f t="shared" si="3"/>
        <v>2</v>
      </c>
      <c r="L8" s="11">
        <v>12.4</v>
      </c>
      <c r="M8" s="39">
        <f t="shared" si="4"/>
        <v>13</v>
      </c>
      <c r="N8" s="40">
        <f t="shared" si="5"/>
        <v>61.63</v>
      </c>
      <c r="O8" s="41">
        <f t="shared" si="6"/>
        <v>2</v>
      </c>
      <c r="P8" s="42" t="str">
        <f t="shared" ref="P8:P50" si="7">IF(N8&lt;47.5,"To",(IF(N8&lt;55,"At",(IF(N8&lt;60,"Ab","Be")))))</f>
        <v>Be</v>
      </c>
    </row>
    <row r="9" spans="1:16" s="67" customFormat="1" x14ac:dyDescent="0.3">
      <c r="A9" s="9" t="s">
        <v>378</v>
      </c>
      <c r="B9" s="38" t="s">
        <v>553</v>
      </c>
      <c r="C9" s="38" t="s">
        <v>127</v>
      </c>
      <c r="D9" s="11">
        <v>12.8</v>
      </c>
      <c r="E9" s="39">
        <f t="shared" si="0"/>
        <v>7</v>
      </c>
      <c r="F9" s="11">
        <v>11.74</v>
      </c>
      <c r="G9" s="39">
        <f t="shared" si="1"/>
        <v>15</v>
      </c>
      <c r="H9" s="11">
        <v>12.3</v>
      </c>
      <c r="I9" s="39">
        <f t="shared" si="2"/>
        <v>2</v>
      </c>
      <c r="J9" s="11">
        <v>11.44</v>
      </c>
      <c r="K9" s="39">
        <f t="shared" si="3"/>
        <v>14</v>
      </c>
      <c r="L9" s="11">
        <v>12.8</v>
      </c>
      <c r="M9" s="39">
        <f t="shared" si="4"/>
        <v>3</v>
      </c>
      <c r="N9" s="40">
        <f t="shared" si="5"/>
        <v>61.08</v>
      </c>
      <c r="O9" s="41">
        <f t="shared" si="6"/>
        <v>3</v>
      </c>
      <c r="P9" s="42" t="str">
        <f t="shared" si="7"/>
        <v>Be</v>
      </c>
    </row>
    <row r="10" spans="1:16" s="67" customFormat="1" x14ac:dyDescent="0.3">
      <c r="A10" s="9">
        <v>219</v>
      </c>
      <c r="B10" s="38" t="s">
        <v>249</v>
      </c>
      <c r="C10" s="38" t="s">
        <v>322</v>
      </c>
      <c r="D10" s="11">
        <v>12.65</v>
      </c>
      <c r="E10" s="39">
        <f t="shared" si="0"/>
        <v>11</v>
      </c>
      <c r="F10" s="11">
        <v>11.57</v>
      </c>
      <c r="G10" s="39">
        <f t="shared" si="1"/>
        <v>19</v>
      </c>
      <c r="H10" s="11">
        <v>12.2</v>
      </c>
      <c r="I10" s="39">
        <f t="shared" si="2"/>
        <v>3</v>
      </c>
      <c r="J10" s="11">
        <v>11.57</v>
      </c>
      <c r="K10" s="39">
        <f t="shared" si="3"/>
        <v>9</v>
      </c>
      <c r="L10" s="11">
        <v>12.733000000000001</v>
      </c>
      <c r="M10" s="39">
        <f t="shared" si="4"/>
        <v>4</v>
      </c>
      <c r="N10" s="40">
        <f t="shared" si="5"/>
        <v>60.722999999999999</v>
      </c>
      <c r="O10" s="41">
        <f t="shared" si="6"/>
        <v>4</v>
      </c>
      <c r="P10" s="42" t="str">
        <f t="shared" si="7"/>
        <v>Be</v>
      </c>
    </row>
    <row r="11" spans="1:16" s="67" customFormat="1" x14ac:dyDescent="0.3">
      <c r="A11" s="9" t="s">
        <v>557</v>
      </c>
      <c r="B11" s="38" t="s">
        <v>310</v>
      </c>
      <c r="C11" s="38" t="s">
        <v>388</v>
      </c>
      <c r="D11" s="11">
        <v>12.75</v>
      </c>
      <c r="E11" s="39">
        <f t="shared" si="0"/>
        <v>8</v>
      </c>
      <c r="F11" s="11">
        <v>12.27</v>
      </c>
      <c r="G11" s="39">
        <f t="shared" si="1"/>
        <v>4</v>
      </c>
      <c r="H11" s="11">
        <v>11.6</v>
      </c>
      <c r="I11" s="39">
        <f t="shared" si="2"/>
        <v>12</v>
      </c>
      <c r="J11" s="11">
        <v>11.4</v>
      </c>
      <c r="K11" s="39">
        <f t="shared" si="3"/>
        <v>16</v>
      </c>
      <c r="L11" s="11">
        <v>12.667</v>
      </c>
      <c r="M11" s="39">
        <f t="shared" si="4"/>
        <v>6</v>
      </c>
      <c r="N11" s="40">
        <f t="shared" si="5"/>
        <v>60.686999999999998</v>
      </c>
      <c r="O11" s="41">
        <f t="shared" si="6"/>
        <v>5</v>
      </c>
      <c r="P11" s="42" t="str">
        <f t="shared" si="7"/>
        <v>Be</v>
      </c>
    </row>
    <row r="12" spans="1:16" s="67" customFormat="1" x14ac:dyDescent="0.3">
      <c r="A12" s="9" t="s">
        <v>566</v>
      </c>
      <c r="B12" s="38" t="s">
        <v>265</v>
      </c>
      <c r="C12" s="38" t="s">
        <v>106</v>
      </c>
      <c r="D12" s="11">
        <v>12.85</v>
      </c>
      <c r="E12" s="39">
        <f t="shared" si="0"/>
        <v>5</v>
      </c>
      <c r="F12" s="11">
        <v>12.14</v>
      </c>
      <c r="G12" s="39">
        <f t="shared" si="1"/>
        <v>8</v>
      </c>
      <c r="H12" s="11">
        <v>12</v>
      </c>
      <c r="I12" s="39">
        <f t="shared" si="2"/>
        <v>6</v>
      </c>
      <c r="J12" s="11">
        <v>11.54</v>
      </c>
      <c r="K12" s="39">
        <f t="shared" si="3"/>
        <v>11</v>
      </c>
      <c r="L12" s="11">
        <v>12.1</v>
      </c>
      <c r="M12" s="39">
        <f t="shared" si="4"/>
        <v>21</v>
      </c>
      <c r="N12" s="40">
        <f t="shared" si="5"/>
        <v>60.63</v>
      </c>
      <c r="O12" s="41">
        <f t="shared" si="6"/>
        <v>6</v>
      </c>
      <c r="P12" s="42" t="str">
        <f t="shared" si="7"/>
        <v>Be</v>
      </c>
    </row>
    <row r="13" spans="1:16" s="67" customFormat="1" x14ac:dyDescent="0.3">
      <c r="A13" s="9" t="s">
        <v>286</v>
      </c>
      <c r="B13" s="38" t="s">
        <v>269</v>
      </c>
      <c r="C13" s="38" t="s">
        <v>385</v>
      </c>
      <c r="D13" s="11">
        <v>12.95</v>
      </c>
      <c r="E13" s="39">
        <f t="shared" si="0"/>
        <v>2</v>
      </c>
      <c r="F13" s="11">
        <v>11.57</v>
      </c>
      <c r="G13" s="39">
        <f t="shared" si="1"/>
        <v>19</v>
      </c>
      <c r="H13" s="11">
        <v>11.55</v>
      </c>
      <c r="I13" s="39">
        <f t="shared" si="2"/>
        <v>15</v>
      </c>
      <c r="J13" s="11">
        <v>11.4</v>
      </c>
      <c r="K13" s="39">
        <f t="shared" si="3"/>
        <v>16</v>
      </c>
      <c r="L13" s="11">
        <v>12.733000000000001</v>
      </c>
      <c r="M13" s="39">
        <f t="shared" si="4"/>
        <v>4</v>
      </c>
      <c r="N13" s="40">
        <f t="shared" si="5"/>
        <v>60.203000000000003</v>
      </c>
      <c r="O13" s="41">
        <f t="shared" si="6"/>
        <v>7</v>
      </c>
      <c r="P13" s="42" t="str">
        <f t="shared" si="7"/>
        <v>Be</v>
      </c>
    </row>
    <row r="14" spans="1:16" s="67" customFormat="1" x14ac:dyDescent="0.3">
      <c r="A14" s="9" t="s">
        <v>565</v>
      </c>
      <c r="B14" s="38" t="s">
        <v>261</v>
      </c>
      <c r="C14" s="38" t="s">
        <v>106</v>
      </c>
      <c r="D14" s="11">
        <v>12.7</v>
      </c>
      <c r="E14" s="39">
        <f t="shared" si="0"/>
        <v>10</v>
      </c>
      <c r="F14" s="11">
        <v>12.2</v>
      </c>
      <c r="G14" s="39">
        <f t="shared" si="1"/>
        <v>7</v>
      </c>
      <c r="H14" s="11">
        <v>12.2</v>
      </c>
      <c r="I14" s="39">
        <f t="shared" si="2"/>
        <v>3</v>
      </c>
      <c r="J14" s="11">
        <v>11.57</v>
      </c>
      <c r="K14" s="39">
        <f t="shared" si="3"/>
        <v>9</v>
      </c>
      <c r="L14" s="11">
        <v>11.5</v>
      </c>
      <c r="M14" s="39">
        <f t="shared" si="4"/>
        <v>34</v>
      </c>
      <c r="N14" s="40">
        <f t="shared" si="5"/>
        <v>60.169999999999995</v>
      </c>
      <c r="O14" s="41">
        <f t="shared" si="6"/>
        <v>8</v>
      </c>
      <c r="P14" s="42" t="str">
        <f t="shared" si="7"/>
        <v>Be</v>
      </c>
    </row>
    <row r="15" spans="1:16" s="67" customFormat="1" x14ac:dyDescent="0.3">
      <c r="A15" s="9" t="s">
        <v>575</v>
      </c>
      <c r="B15" s="38" t="s">
        <v>278</v>
      </c>
      <c r="C15" s="38" t="s">
        <v>22</v>
      </c>
      <c r="D15" s="11">
        <v>12.4</v>
      </c>
      <c r="E15" s="39">
        <f t="shared" si="0"/>
        <v>31</v>
      </c>
      <c r="F15" s="11">
        <v>10.6</v>
      </c>
      <c r="G15" s="39">
        <f t="shared" si="1"/>
        <v>41</v>
      </c>
      <c r="H15" s="11">
        <v>11.8</v>
      </c>
      <c r="I15" s="39">
        <f t="shared" si="2"/>
        <v>9</v>
      </c>
      <c r="J15" s="11">
        <v>11.97</v>
      </c>
      <c r="K15" s="39">
        <f t="shared" si="3"/>
        <v>3</v>
      </c>
      <c r="L15" s="11">
        <v>13.266999999999999</v>
      </c>
      <c r="M15" s="39">
        <f t="shared" si="4"/>
        <v>1</v>
      </c>
      <c r="N15" s="40">
        <f t="shared" si="5"/>
        <v>60.036999999999992</v>
      </c>
      <c r="O15" s="41">
        <f t="shared" si="6"/>
        <v>9</v>
      </c>
      <c r="P15" s="42" t="str">
        <f t="shared" si="7"/>
        <v>Be</v>
      </c>
    </row>
    <row r="16" spans="1:16" s="67" customFormat="1" x14ac:dyDescent="0.3">
      <c r="A16" s="9">
        <v>156</v>
      </c>
      <c r="B16" s="38" t="s">
        <v>552</v>
      </c>
      <c r="C16" s="38" t="s">
        <v>327</v>
      </c>
      <c r="D16" s="11">
        <v>12.45</v>
      </c>
      <c r="E16" s="39">
        <f t="shared" si="0"/>
        <v>24</v>
      </c>
      <c r="F16" s="11">
        <v>11.6</v>
      </c>
      <c r="G16" s="39">
        <f t="shared" si="1"/>
        <v>17</v>
      </c>
      <c r="H16" s="11">
        <v>11.9</v>
      </c>
      <c r="I16" s="39">
        <f t="shared" si="2"/>
        <v>7</v>
      </c>
      <c r="J16" s="11">
        <v>11.5</v>
      </c>
      <c r="K16" s="39">
        <f t="shared" si="3"/>
        <v>13</v>
      </c>
      <c r="L16" s="11">
        <v>12.532999999999999</v>
      </c>
      <c r="M16" s="39">
        <f t="shared" si="4"/>
        <v>8</v>
      </c>
      <c r="N16" s="40">
        <f t="shared" si="5"/>
        <v>59.982999999999997</v>
      </c>
      <c r="O16" s="41">
        <f t="shared" si="6"/>
        <v>10</v>
      </c>
      <c r="P16" s="42" t="str">
        <f t="shared" si="7"/>
        <v>Ab</v>
      </c>
    </row>
    <row r="17" spans="1:16" s="67" customFormat="1" x14ac:dyDescent="0.3">
      <c r="A17" s="9" t="s">
        <v>578</v>
      </c>
      <c r="B17" s="38" t="s">
        <v>579</v>
      </c>
      <c r="C17" s="38" t="s">
        <v>322</v>
      </c>
      <c r="D17" s="11">
        <v>12.55</v>
      </c>
      <c r="E17" s="39">
        <f t="shared" si="0"/>
        <v>17</v>
      </c>
      <c r="F17" s="11">
        <v>11.1</v>
      </c>
      <c r="G17" s="39">
        <f t="shared" si="1"/>
        <v>34</v>
      </c>
      <c r="H17" s="11">
        <v>11.85</v>
      </c>
      <c r="I17" s="39">
        <f t="shared" si="2"/>
        <v>8</v>
      </c>
      <c r="J17" s="11">
        <v>11.94</v>
      </c>
      <c r="K17" s="39">
        <f t="shared" si="3"/>
        <v>4</v>
      </c>
      <c r="L17" s="11">
        <v>12.367000000000001</v>
      </c>
      <c r="M17" s="39">
        <f t="shared" si="4"/>
        <v>14</v>
      </c>
      <c r="N17" s="40">
        <f t="shared" si="5"/>
        <v>59.807000000000002</v>
      </c>
      <c r="O17" s="41">
        <f t="shared" si="6"/>
        <v>11</v>
      </c>
      <c r="P17" s="42" t="str">
        <f t="shared" si="7"/>
        <v>Ab</v>
      </c>
    </row>
    <row r="18" spans="1:16" s="67" customFormat="1" x14ac:dyDescent="0.3">
      <c r="A18" s="9">
        <v>208</v>
      </c>
      <c r="B18" s="38" t="s">
        <v>262</v>
      </c>
      <c r="C18" s="38" t="s">
        <v>106</v>
      </c>
      <c r="D18" s="11">
        <v>12.65</v>
      </c>
      <c r="E18" s="39">
        <f t="shared" si="0"/>
        <v>11</v>
      </c>
      <c r="F18" s="11">
        <v>12.27</v>
      </c>
      <c r="G18" s="39">
        <f t="shared" si="1"/>
        <v>4</v>
      </c>
      <c r="H18" s="11">
        <v>11.6</v>
      </c>
      <c r="I18" s="39">
        <f t="shared" si="2"/>
        <v>12</v>
      </c>
      <c r="J18" s="11">
        <v>11.4</v>
      </c>
      <c r="K18" s="39">
        <f t="shared" si="3"/>
        <v>16</v>
      </c>
      <c r="L18" s="11">
        <v>11.867000000000001</v>
      </c>
      <c r="M18" s="39">
        <f t="shared" si="4"/>
        <v>26</v>
      </c>
      <c r="N18" s="40">
        <f t="shared" si="5"/>
        <v>59.787000000000006</v>
      </c>
      <c r="O18" s="41">
        <f t="shared" si="6"/>
        <v>12</v>
      </c>
      <c r="P18" s="42" t="str">
        <f t="shared" si="7"/>
        <v>Ab</v>
      </c>
    </row>
    <row r="19" spans="1:16" s="67" customFormat="1" x14ac:dyDescent="0.3">
      <c r="A19" s="9" t="s">
        <v>560</v>
      </c>
      <c r="B19" s="38" t="s">
        <v>275</v>
      </c>
      <c r="C19" s="38" t="s">
        <v>109</v>
      </c>
      <c r="D19" s="11">
        <v>12.6</v>
      </c>
      <c r="E19" s="39">
        <f t="shared" si="0"/>
        <v>15</v>
      </c>
      <c r="F19" s="11">
        <v>12.6</v>
      </c>
      <c r="G19" s="39">
        <f t="shared" si="1"/>
        <v>1</v>
      </c>
      <c r="H19" s="11">
        <v>11.75</v>
      </c>
      <c r="I19" s="39">
        <f t="shared" si="2"/>
        <v>10</v>
      </c>
      <c r="J19" s="11">
        <v>11.14</v>
      </c>
      <c r="K19" s="39">
        <f t="shared" si="3"/>
        <v>25</v>
      </c>
      <c r="L19" s="11">
        <v>11.5</v>
      </c>
      <c r="M19" s="39">
        <f t="shared" si="4"/>
        <v>34</v>
      </c>
      <c r="N19" s="40">
        <f t="shared" si="5"/>
        <v>59.59</v>
      </c>
      <c r="O19" s="41">
        <f t="shared" si="6"/>
        <v>13</v>
      </c>
      <c r="P19" s="42" t="str">
        <f t="shared" si="7"/>
        <v>Ab</v>
      </c>
    </row>
    <row r="20" spans="1:16" s="67" customFormat="1" x14ac:dyDescent="0.3">
      <c r="A20" s="9" t="s">
        <v>556</v>
      </c>
      <c r="B20" s="38" t="s">
        <v>307</v>
      </c>
      <c r="C20" s="38" t="s">
        <v>71</v>
      </c>
      <c r="D20" s="11">
        <v>12.9</v>
      </c>
      <c r="E20" s="39">
        <f t="shared" si="0"/>
        <v>4</v>
      </c>
      <c r="F20" s="11">
        <v>12.24</v>
      </c>
      <c r="G20" s="39">
        <f t="shared" si="1"/>
        <v>6</v>
      </c>
      <c r="H20" s="11">
        <v>10.8</v>
      </c>
      <c r="I20" s="39">
        <f t="shared" si="2"/>
        <v>28</v>
      </c>
      <c r="J20" s="11">
        <v>11.14</v>
      </c>
      <c r="K20" s="39">
        <f t="shared" si="3"/>
        <v>25</v>
      </c>
      <c r="L20" s="11">
        <v>12.467000000000001</v>
      </c>
      <c r="M20" s="39">
        <f t="shared" si="4"/>
        <v>10</v>
      </c>
      <c r="N20" s="40">
        <f t="shared" si="5"/>
        <v>59.546999999999997</v>
      </c>
      <c r="O20" s="41">
        <f t="shared" si="6"/>
        <v>14</v>
      </c>
      <c r="P20" s="42" t="str">
        <f t="shared" si="7"/>
        <v>Ab</v>
      </c>
    </row>
    <row r="21" spans="1:16" s="67" customFormat="1" x14ac:dyDescent="0.3">
      <c r="A21" s="9">
        <v>213</v>
      </c>
      <c r="B21" s="38" t="s">
        <v>571</v>
      </c>
      <c r="C21" s="38" t="s">
        <v>437</v>
      </c>
      <c r="D21" s="11">
        <v>12.65</v>
      </c>
      <c r="E21" s="39">
        <f t="shared" si="0"/>
        <v>11</v>
      </c>
      <c r="F21" s="11">
        <v>11.77</v>
      </c>
      <c r="G21" s="39">
        <f t="shared" si="1"/>
        <v>13</v>
      </c>
      <c r="H21" s="11">
        <v>11.55</v>
      </c>
      <c r="I21" s="39">
        <f t="shared" si="2"/>
        <v>15</v>
      </c>
      <c r="J21" s="11">
        <v>11.34</v>
      </c>
      <c r="K21" s="39">
        <f t="shared" si="3"/>
        <v>19</v>
      </c>
      <c r="L21" s="11">
        <v>12.2</v>
      </c>
      <c r="M21" s="39">
        <f t="shared" si="4"/>
        <v>17</v>
      </c>
      <c r="N21" s="40">
        <f t="shared" si="5"/>
        <v>59.510000000000005</v>
      </c>
      <c r="O21" s="41">
        <f t="shared" si="6"/>
        <v>15</v>
      </c>
      <c r="P21" s="42" t="str">
        <f t="shared" si="7"/>
        <v>Ab</v>
      </c>
    </row>
    <row r="22" spans="1:16" s="67" customFormat="1" x14ac:dyDescent="0.3">
      <c r="A22" s="9">
        <v>221</v>
      </c>
      <c r="B22" s="38" t="s">
        <v>248</v>
      </c>
      <c r="C22" s="38" t="s">
        <v>404</v>
      </c>
      <c r="D22" s="11">
        <v>12.55</v>
      </c>
      <c r="E22" s="39">
        <f t="shared" si="0"/>
        <v>17</v>
      </c>
      <c r="F22" s="11">
        <v>11.44</v>
      </c>
      <c r="G22" s="39">
        <f t="shared" si="1"/>
        <v>26</v>
      </c>
      <c r="H22" s="11">
        <v>11.4</v>
      </c>
      <c r="I22" s="39">
        <f t="shared" si="2"/>
        <v>21</v>
      </c>
      <c r="J22" s="11">
        <v>11.64</v>
      </c>
      <c r="K22" s="39">
        <f t="shared" si="3"/>
        <v>7</v>
      </c>
      <c r="L22" s="11">
        <v>12.467000000000001</v>
      </c>
      <c r="M22" s="39">
        <f t="shared" si="4"/>
        <v>10</v>
      </c>
      <c r="N22" s="40">
        <f t="shared" si="5"/>
        <v>59.497</v>
      </c>
      <c r="O22" s="41">
        <f t="shared" si="6"/>
        <v>16</v>
      </c>
      <c r="P22" s="42" t="str">
        <f t="shared" si="7"/>
        <v>Ab</v>
      </c>
    </row>
    <row r="23" spans="1:16" s="67" customFormat="1" x14ac:dyDescent="0.3">
      <c r="A23" s="12" t="s">
        <v>576</v>
      </c>
      <c r="B23" s="45" t="s">
        <v>577</v>
      </c>
      <c r="C23" s="45" t="s">
        <v>322</v>
      </c>
      <c r="D23" s="13">
        <v>12.65</v>
      </c>
      <c r="E23" s="39">
        <f t="shared" si="0"/>
        <v>11</v>
      </c>
      <c r="F23" s="13">
        <v>11.47</v>
      </c>
      <c r="G23" s="46">
        <f t="shared" si="1"/>
        <v>24</v>
      </c>
      <c r="H23" s="13">
        <v>11.05</v>
      </c>
      <c r="I23" s="46">
        <f t="shared" si="2"/>
        <v>26</v>
      </c>
      <c r="J23" s="13">
        <v>11.9</v>
      </c>
      <c r="K23" s="46">
        <f t="shared" si="3"/>
        <v>5</v>
      </c>
      <c r="L23" s="13">
        <v>12.233000000000001</v>
      </c>
      <c r="M23" s="46">
        <f t="shared" si="4"/>
        <v>16</v>
      </c>
      <c r="N23" s="47">
        <f t="shared" si="5"/>
        <v>59.302999999999997</v>
      </c>
      <c r="O23" s="48">
        <f t="shared" si="6"/>
        <v>17</v>
      </c>
      <c r="P23" s="42" t="str">
        <f t="shared" si="7"/>
        <v>Ab</v>
      </c>
    </row>
    <row r="24" spans="1:16" s="67" customFormat="1" x14ac:dyDescent="0.3">
      <c r="A24" s="9">
        <v>149</v>
      </c>
      <c r="B24" s="38" t="s">
        <v>301</v>
      </c>
      <c r="C24" s="38" t="s">
        <v>383</v>
      </c>
      <c r="D24" s="11">
        <v>12.95</v>
      </c>
      <c r="E24" s="39">
        <f t="shared" si="0"/>
        <v>2</v>
      </c>
      <c r="F24" s="11">
        <v>12.07</v>
      </c>
      <c r="G24" s="39">
        <f t="shared" si="1"/>
        <v>9</v>
      </c>
      <c r="H24" s="11">
        <v>11.6</v>
      </c>
      <c r="I24" s="39">
        <f t="shared" si="2"/>
        <v>12</v>
      </c>
      <c r="J24" s="11">
        <v>11.6</v>
      </c>
      <c r="K24" s="39">
        <f t="shared" si="3"/>
        <v>8</v>
      </c>
      <c r="L24" s="11">
        <v>10.8</v>
      </c>
      <c r="M24" s="39">
        <f t="shared" si="4"/>
        <v>42</v>
      </c>
      <c r="N24" s="40">
        <f t="shared" si="5"/>
        <v>59.019999999999996</v>
      </c>
      <c r="O24" s="41">
        <f t="shared" si="6"/>
        <v>18</v>
      </c>
      <c r="P24" s="42" t="str">
        <f t="shared" si="7"/>
        <v>Ab</v>
      </c>
    </row>
    <row r="25" spans="1:16" s="67" customFormat="1" x14ac:dyDescent="0.3">
      <c r="A25" s="9" t="s">
        <v>563</v>
      </c>
      <c r="B25" s="38" t="s">
        <v>564</v>
      </c>
      <c r="C25" s="38" t="s">
        <v>109</v>
      </c>
      <c r="D25" s="11">
        <v>12.45</v>
      </c>
      <c r="E25" s="39">
        <f t="shared" si="0"/>
        <v>24</v>
      </c>
      <c r="F25" s="11">
        <v>11.74</v>
      </c>
      <c r="G25" s="39">
        <f t="shared" si="1"/>
        <v>15</v>
      </c>
      <c r="H25" s="11">
        <v>10.6</v>
      </c>
      <c r="I25" s="39">
        <f t="shared" si="2"/>
        <v>33</v>
      </c>
      <c r="J25" s="11">
        <v>11.24</v>
      </c>
      <c r="K25" s="39">
        <f t="shared" si="3"/>
        <v>21</v>
      </c>
      <c r="L25" s="11">
        <v>12.467000000000001</v>
      </c>
      <c r="M25" s="39">
        <f t="shared" si="4"/>
        <v>10</v>
      </c>
      <c r="N25" s="40">
        <f t="shared" si="5"/>
        <v>58.497</v>
      </c>
      <c r="O25" s="41">
        <f t="shared" si="6"/>
        <v>19</v>
      </c>
      <c r="P25" s="42" t="str">
        <f t="shared" si="7"/>
        <v>Ab</v>
      </c>
    </row>
    <row r="26" spans="1:16" s="67" customFormat="1" x14ac:dyDescent="0.3">
      <c r="A26" s="9" t="s">
        <v>581</v>
      </c>
      <c r="B26" s="38" t="s">
        <v>305</v>
      </c>
      <c r="C26" s="38" t="s">
        <v>386</v>
      </c>
      <c r="D26" s="11">
        <v>12.4</v>
      </c>
      <c r="E26" s="39">
        <f t="shared" si="0"/>
        <v>31</v>
      </c>
      <c r="F26" s="11">
        <v>11.57</v>
      </c>
      <c r="G26" s="39">
        <f t="shared" si="1"/>
        <v>19</v>
      </c>
      <c r="H26" s="11">
        <v>11.5</v>
      </c>
      <c r="I26" s="39">
        <f t="shared" si="2"/>
        <v>17</v>
      </c>
      <c r="J26" s="11">
        <v>10.8</v>
      </c>
      <c r="K26" s="39">
        <f t="shared" si="3"/>
        <v>31</v>
      </c>
      <c r="L26" s="11">
        <v>12.132999999999999</v>
      </c>
      <c r="M26" s="39">
        <f t="shared" si="4"/>
        <v>19</v>
      </c>
      <c r="N26" s="40">
        <f t="shared" si="5"/>
        <v>58.402999999999992</v>
      </c>
      <c r="O26" s="41">
        <f t="shared" si="6"/>
        <v>20</v>
      </c>
      <c r="P26" s="42" t="str">
        <f t="shared" si="7"/>
        <v>Ab</v>
      </c>
    </row>
    <row r="27" spans="1:16" s="67" customFormat="1" x14ac:dyDescent="0.3">
      <c r="A27" s="12" t="s">
        <v>561</v>
      </c>
      <c r="B27" s="45" t="s">
        <v>562</v>
      </c>
      <c r="C27" s="45" t="s">
        <v>109</v>
      </c>
      <c r="D27" s="13">
        <v>12.4</v>
      </c>
      <c r="E27" s="46">
        <f t="shared" si="0"/>
        <v>31</v>
      </c>
      <c r="F27" s="13">
        <v>11.57</v>
      </c>
      <c r="G27" s="46">
        <f t="shared" si="1"/>
        <v>19</v>
      </c>
      <c r="H27" s="13">
        <v>11.65</v>
      </c>
      <c r="I27" s="46">
        <f t="shared" si="2"/>
        <v>11</v>
      </c>
      <c r="J27" s="13">
        <v>10.87</v>
      </c>
      <c r="K27" s="46">
        <f t="shared" si="3"/>
        <v>30</v>
      </c>
      <c r="L27" s="13">
        <v>11.567</v>
      </c>
      <c r="M27" s="46">
        <f t="shared" si="4"/>
        <v>33</v>
      </c>
      <c r="N27" s="47">
        <f t="shared" si="5"/>
        <v>58.056999999999995</v>
      </c>
      <c r="O27" s="48">
        <f t="shared" si="6"/>
        <v>21</v>
      </c>
      <c r="P27" s="42" t="str">
        <f t="shared" si="7"/>
        <v>Ab</v>
      </c>
    </row>
    <row r="28" spans="1:16" s="67" customFormat="1" x14ac:dyDescent="0.3">
      <c r="A28" s="9">
        <v>150</v>
      </c>
      <c r="B28" s="38" t="s">
        <v>303</v>
      </c>
      <c r="C28" s="38" t="s">
        <v>383</v>
      </c>
      <c r="D28" s="11">
        <v>12.4</v>
      </c>
      <c r="E28" s="39">
        <f t="shared" si="0"/>
        <v>31</v>
      </c>
      <c r="F28" s="11">
        <v>12.5</v>
      </c>
      <c r="G28" s="39">
        <f t="shared" si="1"/>
        <v>2</v>
      </c>
      <c r="H28" s="11">
        <v>9.5500000000000007</v>
      </c>
      <c r="I28" s="39">
        <f t="shared" si="2"/>
        <v>40</v>
      </c>
      <c r="J28" s="11">
        <v>11.44</v>
      </c>
      <c r="K28" s="39">
        <f t="shared" si="3"/>
        <v>14</v>
      </c>
      <c r="L28" s="11">
        <v>12.132999999999999</v>
      </c>
      <c r="M28" s="39">
        <f t="shared" si="4"/>
        <v>19</v>
      </c>
      <c r="N28" s="40">
        <f t="shared" si="5"/>
        <v>58.022999999999996</v>
      </c>
      <c r="O28" s="41">
        <f t="shared" si="6"/>
        <v>22</v>
      </c>
      <c r="P28" s="42" t="str">
        <f t="shared" si="7"/>
        <v>Ab</v>
      </c>
    </row>
    <row r="29" spans="1:16" s="67" customFormat="1" x14ac:dyDescent="0.3">
      <c r="A29" s="9">
        <v>225</v>
      </c>
      <c r="B29" s="38" t="s">
        <v>297</v>
      </c>
      <c r="C29" s="38" t="s">
        <v>384</v>
      </c>
      <c r="D29" s="11">
        <v>12.5</v>
      </c>
      <c r="E29" s="39">
        <f t="shared" si="0"/>
        <v>21</v>
      </c>
      <c r="F29" s="11">
        <v>11.47</v>
      </c>
      <c r="G29" s="39">
        <f t="shared" si="1"/>
        <v>24</v>
      </c>
      <c r="H29" s="11">
        <v>11.1</v>
      </c>
      <c r="I29" s="39">
        <f t="shared" si="2"/>
        <v>24</v>
      </c>
      <c r="J29" s="11">
        <v>10.34</v>
      </c>
      <c r="K29" s="39">
        <f t="shared" si="3"/>
        <v>40</v>
      </c>
      <c r="L29" s="11">
        <v>12.5</v>
      </c>
      <c r="M29" s="39">
        <f t="shared" si="4"/>
        <v>9</v>
      </c>
      <c r="N29" s="40">
        <f t="shared" si="5"/>
        <v>57.91</v>
      </c>
      <c r="O29" s="41">
        <f t="shared" si="6"/>
        <v>23</v>
      </c>
      <c r="P29" s="42" t="str">
        <f t="shared" si="7"/>
        <v>Ab</v>
      </c>
    </row>
    <row r="30" spans="1:16" s="67" customFormat="1" x14ac:dyDescent="0.3">
      <c r="A30" s="9">
        <v>151</v>
      </c>
      <c r="B30" s="38" t="s">
        <v>550</v>
      </c>
      <c r="C30" s="38" t="s">
        <v>383</v>
      </c>
      <c r="D30" s="11">
        <v>11.95</v>
      </c>
      <c r="E30" s="39">
        <f t="shared" si="0"/>
        <v>44</v>
      </c>
      <c r="F30" s="11">
        <v>12</v>
      </c>
      <c r="G30" s="39">
        <f t="shared" si="1"/>
        <v>11</v>
      </c>
      <c r="H30" s="11">
        <v>10.8</v>
      </c>
      <c r="I30" s="39">
        <f t="shared" si="2"/>
        <v>28</v>
      </c>
      <c r="J30" s="11">
        <v>11.2</v>
      </c>
      <c r="K30" s="39">
        <f t="shared" si="3"/>
        <v>22</v>
      </c>
      <c r="L30" s="11">
        <v>11.933</v>
      </c>
      <c r="M30" s="39">
        <f t="shared" si="4"/>
        <v>24</v>
      </c>
      <c r="N30" s="40">
        <f t="shared" si="5"/>
        <v>57.883000000000003</v>
      </c>
      <c r="O30" s="41">
        <f t="shared" si="6"/>
        <v>24</v>
      </c>
      <c r="P30" s="42" t="str">
        <f t="shared" si="7"/>
        <v>Ab</v>
      </c>
    </row>
    <row r="31" spans="1:16" s="67" customFormat="1" x14ac:dyDescent="0.3">
      <c r="A31" s="9">
        <v>152</v>
      </c>
      <c r="B31" s="38" t="s">
        <v>551</v>
      </c>
      <c r="C31" s="38" t="s">
        <v>383</v>
      </c>
      <c r="D31" s="11">
        <v>12.35</v>
      </c>
      <c r="E31" s="39">
        <f t="shared" si="0"/>
        <v>35</v>
      </c>
      <c r="F31" s="11">
        <v>11.57</v>
      </c>
      <c r="G31" s="39">
        <f t="shared" si="1"/>
        <v>19</v>
      </c>
      <c r="H31" s="11">
        <v>11.45</v>
      </c>
      <c r="I31" s="39">
        <f t="shared" si="2"/>
        <v>19</v>
      </c>
      <c r="J31" s="11">
        <v>11.14</v>
      </c>
      <c r="K31" s="39">
        <f t="shared" si="3"/>
        <v>25</v>
      </c>
      <c r="L31" s="11">
        <v>11.333</v>
      </c>
      <c r="M31" s="39">
        <f t="shared" si="4"/>
        <v>38</v>
      </c>
      <c r="N31" s="40">
        <f t="shared" si="5"/>
        <v>57.843000000000004</v>
      </c>
      <c r="O31" s="41">
        <f t="shared" si="6"/>
        <v>25</v>
      </c>
      <c r="P31" s="42" t="str">
        <f t="shared" si="7"/>
        <v>Ab</v>
      </c>
    </row>
    <row r="32" spans="1:16" s="67" customFormat="1" x14ac:dyDescent="0.3">
      <c r="A32" s="9">
        <v>220</v>
      </c>
      <c r="B32" s="38" t="s">
        <v>245</v>
      </c>
      <c r="C32" s="38" t="s">
        <v>404</v>
      </c>
      <c r="D32" s="11">
        <v>12.55</v>
      </c>
      <c r="E32" s="39">
        <f t="shared" si="0"/>
        <v>17</v>
      </c>
      <c r="F32" s="11">
        <v>11.6</v>
      </c>
      <c r="G32" s="39">
        <f t="shared" si="1"/>
        <v>17</v>
      </c>
      <c r="H32" s="11">
        <v>10.7</v>
      </c>
      <c r="I32" s="39">
        <f t="shared" si="2"/>
        <v>31</v>
      </c>
      <c r="J32" s="11">
        <v>10.97</v>
      </c>
      <c r="K32" s="39">
        <f t="shared" si="3"/>
        <v>29</v>
      </c>
      <c r="L32" s="11">
        <v>11.967000000000001</v>
      </c>
      <c r="M32" s="39">
        <f t="shared" si="4"/>
        <v>23</v>
      </c>
      <c r="N32" s="40">
        <f t="shared" si="5"/>
        <v>57.786999999999992</v>
      </c>
      <c r="O32" s="41">
        <f t="shared" si="6"/>
        <v>26</v>
      </c>
      <c r="P32" s="42" t="str">
        <f t="shared" si="7"/>
        <v>Ab</v>
      </c>
    </row>
    <row r="33" spans="1:16" s="67" customFormat="1" x14ac:dyDescent="0.3">
      <c r="A33" s="9">
        <v>212</v>
      </c>
      <c r="B33" s="38" t="s">
        <v>570</v>
      </c>
      <c r="C33" s="38" t="s">
        <v>437</v>
      </c>
      <c r="D33" s="11">
        <v>12.45</v>
      </c>
      <c r="E33" s="39">
        <f t="shared" si="0"/>
        <v>24</v>
      </c>
      <c r="F33" s="11">
        <v>11.8</v>
      </c>
      <c r="G33" s="39">
        <f t="shared" si="1"/>
        <v>12</v>
      </c>
      <c r="H33" s="11">
        <v>11.15</v>
      </c>
      <c r="I33" s="39">
        <f t="shared" si="2"/>
        <v>23</v>
      </c>
      <c r="J33" s="11">
        <v>10.57</v>
      </c>
      <c r="K33" s="39">
        <f t="shared" si="3"/>
        <v>37</v>
      </c>
      <c r="L33" s="11">
        <v>11.766999999999999</v>
      </c>
      <c r="M33" s="39">
        <f t="shared" si="4"/>
        <v>30</v>
      </c>
      <c r="N33" s="40">
        <f t="shared" si="5"/>
        <v>57.736999999999995</v>
      </c>
      <c r="O33" s="41">
        <f t="shared" si="6"/>
        <v>27</v>
      </c>
      <c r="P33" s="42" t="str">
        <f t="shared" si="7"/>
        <v>Ab</v>
      </c>
    </row>
    <row r="34" spans="1:16" s="67" customFormat="1" x14ac:dyDescent="0.3">
      <c r="A34" s="9" t="s">
        <v>285</v>
      </c>
      <c r="B34" s="38" t="s">
        <v>554</v>
      </c>
      <c r="C34" s="38" t="s">
        <v>127</v>
      </c>
      <c r="D34" s="11">
        <v>12.5</v>
      </c>
      <c r="E34" s="39">
        <f t="shared" si="0"/>
        <v>21</v>
      </c>
      <c r="F34" s="11">
        <v>11.07</v>
      </c>
      <c r="G34" s="39">
        <f t="shared" si="1"/>
        <v>36</v>
      </c>
      <c r="H34" s="11">
        <v>11.2</v>
      </c>
      <c r="I34" s="39">
        <f t="shared" si="2"/>
        <v>22</v>
      </c>
      <c r="J34" s="11">
        <v>10.64</v>
      </c>
      <c r="K34" s="39">
        <f t="shared" si="3"/>
        <v>34</v>
      </c>
      <c r="L34" s="11">
        <v>12.3</v>
      </c>
      <c r="M34" s="39">
        <f t="shared" si="4"/>
        <v>15</v>
      </c>
      <c r="N34" s="40">
        <f t="shared" si="5"/>
        <v>57.709999999999994</v>
      </c>
      <c r="O34" s="41">
        <f t="shared" si="6"/>
        <v>28</v>
      </c>
      <c r="P34" s="42" t="str">
        <f t="shared" si="7"/>
        <v>Ab</v>
      </c>
    </row>
    <row r="35" spans="1:16" s="67" customFormat="1" x14ac:dyDescent="0.3">
      <c r="A35" s="9" t="s">
        <v>573</v>
      </c>
      <c r="B35" s="38" t="s">
        <v>574</v>
      </c>
      <c r="C35" s="38" t="s">
        <v>437</v>
      </c>
      <c r="D35" s="11">
        <v>12.6</v>
      </c>
      <c r="E35" s="39">
        <f t="shared" si="0"/>
        <v>15</v>
      </c>
      <c r="F35" s="11">
        <v>11.77</v>
      </c>
      <c r="G35" s="39">
        <f t="shared" si="1"/>
        <v>13</v>
      </c>
      <c r="H35" s="11">
        <v>10.9</v>
      </c>
      <c r="I35" s="39">
        <f t="shared" si="2"/>
        <v>27</v>
      </c>
      <c r="J35" s="11">
        <v>11.17</v>
      </c>
      <c r="K35" s="39">
        <f t="shared" si="3"/>
        <v>23</v>
      </c>
      <c r="L35" s="11">
        <v>11.2</v>
      </c>
      <c r="M35" s="39">
        <f t="shared" si="4"/>
        <v>40</v>
      </c>
      <c r="N35" s="40">
        <f t="shared" si="5"/>
        <v>57.64</v>
      </c>
      <c r="O35" s="41">
        <f t="shared" si="6"/>
        <v>29</v>
      </c>
      <c r="P35" s="42" t="str">
        <f t="shared" si="7"/>
        <v>Ab</v>
      </c>
    </row>
    <row r="36" spans="1:16" s="67" customFormat="1" x14ac:dyDescent="0.3">
      <c r="A36" s="9">
        <v>154</v>
      </c>
      <c r="B36" s="38" t="s">
        <v>257</v>
      </c>
      <c r="C36" s="38" t="s">
        <v>449</v>
      </c>
      <c r="D36" s="11">
        <v>12.45</v>
      </c>
      <c r="E36" s="39">
        <f t="shared" si="0"/>
        <v>24</v>
      </c>
      <c r="F36" s="11">
        <v>11.37</v>
      </c>
      <c r="G36" s="39">
        <f t="shared" si="1"/>
        <v>29</v>
      </c>
      <c r="H36" s="11">
        <v>9.15</v>
      </c>
      <c r="I36" s="39">
        <f t="shared" si="2"/>
        <v>42</v>
      </c>
      <c r="J36" s="11">
        <v>11.77</v>
      </c>
      <c r="K36" s="39">
        <f t="shared" si="3"/>
        <v>6</v>
      </c>
      <c r="L36" s="11">
        <v>12.567</v>
      </c>
      <c r="M36" s="39">
        <f t="shared" si="4"/>
        <v>7</v>
      </c>
      <c r="N36" s="40">
        <f t="shared" si="5"/>
        <v>57.306999999999995</v>
      </c>
      <c r="O36" s="41">
        <f t="shared" si="6"/>
        <v>30</v>
      </c>
      <c r="P36" s="42" t="str">
        <f t="shared" si="7"/>
        <v>Ab</v>
      </c>
    </row>
    <row r="37" spans="1:16" s="67" customFormat="1" x14ac:dyDescent="0.3">
      <c r="A37" s="9">
        <v>214</v>
      </c>
      <c r="B37" s="38" t="s">
        <v>572</v>
      </c>
      <c r="C37" s="38" t="s">
        <v>437</v>
      </c>
      <c r="D37" s="11">
        <v>12.45</v>
      </c>
      <c r="E37" s="39">
        <f t="shared" si="0"/>
        <v>24</v>
      </c>
      <c r="F37" s="11">
        <v>11.33</v>
      </c>
      <c r="G37" s="39">
        <f t="shared" si="1"/>
        <v>30</v>
      </c>
      <c r="H37" s="11">
        <v>11.45</v>
      </c>
      <c r="I37" s="39">
        <f t="shared" si="2"/>
        <v>19</v>
      </c>
      <c r="J37" s="11">
        <v>10.57</v>
      </c>
      <c r="K37" s="39">
        <f t="shared" si="3"/>
        <v>37</v>
      </c>
      <c r="L37" s="11">
        <v>11.233000000000001</v>
      </c>
      <c r="M37" s="39">
        <f t="shared" si="4"/>
        <v>39</v>
      </c>
      <c r="N37" s="40">
        <f t="shared" si="5"/>
        <v>57.033000000000001</v>
      </c>
      <c r="O37" s="41">
        <f t="shared" si="6"/>
        <v>31</v>
      </c>
      <c r="P37" s="42" t="str">
        <f t="shared" si="7"/>
        <v>Ab</v>
      </c>
    </row>
    <row r="38" spans="1:16" s="67" customFormat="1" x14ac:dyDescent="0.3">
      <c r="A38" s="9" t="s">
        <v>567</v>
      </c>
      <c r="B38" s="38" t="s">
        <v>568</v>
      </c>
      <c r="C38" s="38" t="s">
        <v>437</v>
      </c>
      <c r="D38" s="11">
        <v>12.45</v>
      </c>
      <c r="E38" s="39">
        <f t="shared" si="0"/>
        <v>24</v>
      </c>
      <c r="F38" s="11">
        <v>10.8</v>
      </c>
      <c r="G38" s="39">
        <f t="shared" si="1"/>
        <v>39</v>
      </c>
      <c r="H38" s="11">
        <v>11.1</v>
      </c>
      <c r="I38" s="39">
        <f t="shared" si="2"/>
        <v>24</v>
      </c>
      <c r="J38" s="11">
        <v>10.8</v>
      </c>
      <c r="K38" s="39">
        <f t="shared" si="3"/>
        <v>31</v>
      </c>
      <c r="L38" s="11">
        <v>11.467000000000001</v>
      </c>
      <c r="M38" s="39">
        <f t="shared" si="4"/>
        <v>36</v>
      </c>
      <c r="N38" s="40">
        <f t="shared" si="5"/>
        <v>56.617000000000004</v>
      </c>
      <c r="O38" s="41">
        <f t="shared" si="6"/>
        <v>32</v>
      </c>
      <c r="P38" s="42" t="str">
        <f t="shared" si="7"/>
        <v>Ab</v>
      </c>
    </row>
    <row r="39" spans="1:16" s="67" customFormat="1" x14ac:dyDescent="0.3">
      <c r="A39" s="9" t="s">
        <v>284</v>
      </c>
      <c r="B39" s="38" t="s">
        <v>295</v>
      </c>
      <c r="C39" s="38" t="s">
        <v>127</v>
      </c>
      <c r="D39" s="11">
        <v>12.1</v>
      </c>
      <c r="E39" s="39">
        <f t="shared" si="0"/>
        <v>41</v>
      </c>
      <c r="F39" s="11">
        <v>10.44</v>
      </c>
      <c r="G39" s="39">
        <f t="shared" si="1"/>
        <v>42</v>
      </c>
      <c r="H39" s="11">
        <v>11.5</v>
      </c>
      <c r="I39" s="39">
        <f t="shared" si="2"/>
        <v>17</v>
      </c>
      <c r="J39" s="11">
        <v>10.6</v>
      </c>
      <c r="K39" s="39">
        <f t="shared" si="3"/>
        <v>36</v>
      </c>
      <c r="L39" s="11">
        <v>11.8</v>
      </c>
      <c r="M39" s="39">
        <f t="shared" si="4"/>
        <v>28</v>
      </c>
      <c r="N39" s="40">
        <f t="shared" si="5"/>
        <v>56.44</v>
      </c>
      <c r="O39" s="41">
        <f t="shared" si="6"/>
        <v>33</v>
      </c>
      <c r="P39" s="42" t="str">
        <f t="shared" si="7"/>
        <v>Ab</v>
      </c>
    </row>
    <row r="40" spans="1:16" s="67" customFormat="1" x14ac:dyDescent="0.3">
      <c r="A40" s="9">
        <v>153</v>
      </c>
      <c r="B40" s="38" t="s">
        <v>255</v>
      </c>
      <c r="C40" s="38" t="s">
        <v>449</v>
      </c>
      <c r="D40" s="11">
        <v>12.35</v>
      </c>
      <c r="E40" s="39">
        <f t="shared" si="0"/>
        <v>35</v>
      </c>
      <c r="F40" s="11">
        <v>11.3</v>
      </c>
      <c r="G40" s="39">
        <f t="shared" si="1"/>
        <v>31</v>
      </c>
      <c r="H40" s="11">
        <v>9.6999999999999993</v>
      </c>
      <c r="I40" s="39">
        <f t="shared" si="2"/>
        <v>36</v>
      </c>
      <c r="J40" s="11">
        <v>11.34</v>
      </c>
      <c r="K40" s="39">
        <f t="shared" si="3"/>
        <v>19</v>
      </c>
      <c r="L40" s="11">
        <v>11.6</v>
      </c>
      <c r="M40" s="39">
        <f t="shared" si="4"/>
        <v>32</v>
      </c>
      <c r="N40" s="40">
        <f t="shared" si="5"/>
        <v>56.29</v>
      </c>
      <c r="O40" s="41">
        <f t="shared" si="6"/>
        <v>34</v>
      </c>
      <c r="P40" s="42" t="str">
        <f t="shared" si="7"/>
        <v>Ab</v>
      </c>
    </row>
    <row r="41" spans="1:16" s="67" customFormat="1" x14ac:dyDescent="0.3">
      <c r="A41" s="9">
        <v>155</v>
      </c>
      <c r="B41" s="38" t="s">
        <v>259</v>
      </c>
      <c r="C41" s="38" t="s">
        <v>449</v>
      </c>
      <c r="D41" s="11">
        <v>12.2</v>
      </c>
      <c r="E41" s="39">
        <f t="shared" si="0"/>
        <v>38</v>
      </c>
      <c r="F41" s="11">
        <v>9.74</v>
      </c>
      <c r="G41" s="39">
        <f t="shared" si="1"/>
        <v>44</v>
      </c>
      <c r="H41" s="11">
        <v>10.8</v>
      </c>
      <c r="I41" s="39">
        <f t="shared" si="2"/>
        <v>28</v>
      </c>
      <c r="J41" s="11">
        <v>11.54</v>
      </c>
      <c r="K41" s="39">
        <f t="shared" si="3"/>
        <v>11</v>
      </c>
      <c r="L41" s="11">
        <v>12</v>
      </c>
      <c r="M41" s="39">
        <f t="shared" si="4"/>
        <v>22</v>
      </c>
      <c r="N41" s="40">
        <f t="shared" si="5"/>
        <v>56.279999999999994</v>
      </c>
      <c r="O41" s="41">
        <f t="shared" si="6"/>
        <v>35</v>
      </c>
      <c r="P41" s="42" t="str">
        <f t="shared" si="7"/>
        <v>Ab</v>
      </c>
    </row>
    <row r="42" spans="1:16" s="67" customFormat="1" x14ac:dyDescent="0.3">
      <c r="A42" s="9" t="s">
        <v>287</v>
      </c>
      <c r="B42" s="38" t="s">
        <v>279</v>
      </c>
      <c r="C42" s="38" t="s">
        <v>555</v>
      </c>
      <c r="D42" s="11">
        <v>12.5</v>
      </c>
      <c r="E42" s="39">
        <f t="shared" si="0"/>
        <v>21</v>
      </c>
      <c r="F42" s="11">
        <v>10.17</v>
      </c>
      <c r="G42" s="39">
        <f t="shared" si="1"/>
        <v>43</v>
      </c>
      <c r="H42" s="11">
        <v>10.5</v>
      </c>
      <c r="I42" s="39">
        <f t="shared" si="2"/>
        <v>34</v>
      </c>
      <c r="J42" s="11">
        <v>11.17</v>
      </c>
      <c r="K42" s="39">
        <f t="shared" si="3"/>
        <v>23</v>
      </c>
      <c r="L42" s="11">
        <v>11.867000000000001</v>
      </c>
      <c r="M42" s="39">
        <f t="shared" si="4"/>
        <v>26</v>
      </c>
      <c r="N42" s="40">
        <f t="shared" si="5"/>
        <v>56.207000000000008</v>
      </c>
      <c r="O42" s="41">
        <f t="shared" si="6"/>
        <v>36</v>
      </c>
      <c r="P42" s="42" t="str">
        <f t="shared" si="7"/>
        <v>Ab</v>
      </c>
    </row>
    <row r="43" spans="1:16" s="67" customFormat="1" x14ac:dyDescent="0.3">
      <c r="A43" s="9">
        <v>224</v>
      </c>
      <c r="B43" s="38" t="s">
        <v>270</v>
      </c>
      <c r="C43" s="38" t="s">
        <v>313</v>
      </c>
      <c r="D43" s="11">
        <v>12.55</v>
      </c>
      <c r="E43" s="39">
        <f t="shared" si="0"/>
        <v>17</v>
      </c>
      <c r="F43" s="11">
        <v>10.84</v>
      </c>
      <c r="G43" s="39">
        <f t="shared" si="1"/>
        <v>38</v>
      </c>
      <c r="H43" s="11">
        <v>9.65</v>
      </c>
      <c r="I43" s="39">
        <f t="shared" si="2"/>
        <v>38</v>
      </c>
      <c r="J43" s="11">
        <v>10.64</v>
      </c>
      <c r="K43" s="39">
        <f t="shared" si="3"/>
        <v>34</v>
      </c>
      <c r="L43" s="11">
        <v>11.933</v>
      </c>
      <c r="M43" s="39">
        <f t="shared" si="4"/>
        <v>24</v>
      </c>
      <c r="N43" s="40">
        <f t="shared" si="5"/>
        <v>55.613</v>
      </c>
      <c r="O43" s="41">
        <f t="shared" si="6"/>
        <v>37</v>
      </c>
      <c r="P43" s="42" t="str">
        <f t="shared" si="7"/>
        <v>Ab</v>
      </c>
    </row>
    <row r="44" spans="1:16" s="67" customFormat="1" x14ac:dyDescent="0.3">
      <c r="A44" s="9">
        <v>211</v>
      </c>
      <c r="B44" s="38" t="s">
        <v>569</v>
      </c>
      <c r="C44" s="38" t="s">
        <v>437</v>
      </c>
      <c r="D44" s="11">
        <v>12.45</v>
      </c>
      <c r="E44" s="39">
        <f t="shared" si="0"/>
        <v>24</v>
      </c>
      <c r="F44" s="11">
        <v>11.24</v>
      </c>
      <c r="G44" s="39">
        <f t="shared" si="1"/>
        <v>32</v>
      </c>
      <c r="H44" s="11">
        <v>8.9499999999999993</v>
      </c>
      <c r="I44" s="39">
        <f t="shared" si="2"/>
        <v>43</v>
      </c>
      <c r="J44" s="11">
        <v>11.04</v>
      </c>
      <c r="K44" s="39">
        <f t="shared" si="3"/>
        <v>28</v>
      </c>
      <c r="L44" s="11">
        <v>11.8</v>
      </c>
      <c r="M44" s="39">
        <f t="shared" si="4"/>
        <v>28</v>
      </c>
      <c r="N44" s="40">
        <f t="shared" si="5"/>
        <v>55.480000000000004</v>
      </c>
      <c r="O44" s="41">
        <f t="shared" si="6"/>
        <v>38</v>
      </c>
      <c r="P44" s="42" t="str">
        <f t="shared" si="7"/>
        <v>Ab</v>
      </c>
    </row>
    <row r="45" spans="1:16" s="67" customFormat="1" x14ac:dyDescent="0.3">
      <c r="A45" s="9" t="s">
        <v>273</v>
      </c>
      <c r="B45" s="38" t="s">
        <v>253</v>
      </c>
      <c r="C45" s="38" t="s">
        <v>381</v>
      </c>
      <c r="D45" s="11">
        <v>12.15</v>
      </c>
      <c r="E45" s="39">
        <f t="shared" si="0"/>
        <v>40</v>
      </c>
      <c r="F45" s="11">
        <v>11.14</v>
      </c>
      <c r="G45" s="39">
        <f t="shared" si="1"/>
        <v>33</v>
      </c>
      <c r="H45" s="11">
        <v>10.65</v>
      </c>
      <c r="I45" s="39">
        <f t="shared" si="2"/>
        <v>32</v>
      </c>
      <c r="J45" s="11">
        <v>10.74</v>
      </c>
      <c r="K45" s="39">
        <f t="shared" si="3"/>
        <v>33</v>
      </c>
      <c r="L45" s="11">
        <v>10.433</v>
      </c>
      <c r="M45" s="39">
        <f t="shared" si="4"/>
        <v>43</v>
      </c>
      <c r="N45" s="40">
        <f t="shared" si="5"/>
        <v>55.113</v>
      </c>
      <c r="O45" s="41">
        <f t="shared" si="6"/>
        <v>39</v>
      </c>
      <c r="P45" s="42" t="str">
        <f t="shared" si="7"/>
        <v>Ab</v>
      </c>
    </row>
    <row r="46" spans="1:16" s="67" customFormat="1" x14ac:dyDescent="0.3">
      <c r="A46" s="9" t="s">
        <v>272</v>
      </c>
      <c r="B46" s="38" t="s">
        <v>251</v>
      </c>
      <c r="C46" s="38" t="s">
        <v>381</v>
      </c>
      <c r="D46" s="11">
        <v>12.1</v>
      </c>
      <c r="E46" s="39">
        <f t="shared" si="0"/>
        <v>41</v>
      </c>
      <c r="F46" s="11">
        <v>11.4</v>
      </c>
      <c r="G46" s="39">
        <f t="shared" si="1"/>
        <v>28</v>
      </c>
      <c r="H46" s="11">
        <v>9.5500000000000007</v>
      </c>
      <c r="I46" s="39">
        <f t="shared" si="2"/>
        <v>40</v>
      </c>
      <c r="J46" s="11">
        <v>10.47</v>
      </c>
      <c r="K46" s="39">
        <f t="shared" si="3"/>
        <v>39</v>
      </c>
      <c r="L46" s="11">
        <v>11</v>
      </c>
      <c r="M46" s="39">
        <f t="shared" si="4"/>
        <v>41</v>
      </c>
      <c r="N46" s="40">
        <f t="shared" si="5"/>
        <v>54.519999999999996</v>
      </c>
      <c r="O46" s="41">
        <f t="shared" si="6"/>
        <v>40</v>
      </c>
      <c r="P46" s="42" t="str">
        <f t="shared" si="7"/>
        <v>At</v>
      </c>
    </row>
    <row r="47" spans="1:16" s="67" customFormat="1" x14ac:dyDescent="0.3">
      <c r="A47" s="9">
        <v>222</v>
      </c>
      <c r="B47" s="38" t="s">
        <v>681</v>
      </c>
      <c r="C47" s="38" t="s">
        <v>404</v>
      </c>
      <c r="D47" s="11">
        <v>12.75</v>
      </c>
      <c r="E47" s="39">
        <f t="shared" si="0"/>
        <v>8</v>
      </c>
      <c r="F47" s="11">
        <v>11.1</v>
      </c>
      <c r="G47" s="39">
        <f t="shared" si="1"/>
        <v>34</v>
      </c>
      <c r="H47" s="11">
        <v>9.6</v>
      </c>
      <c r="I47" s="39">
        <f t="shared" si="2"/>
        <v>39</v>
      </c>
      <c r="J47" s="11">
        <v>9</v>
      </c>
      <c r="K47" s="39">
        <f t="shared" si="3"/>
        <v>42</v>
      </c>
      <c r="L47" s="11">
        <v>11.632999999999999</v>
      </c>
      <c r="M47" s="39">
        <f t="shared" si="4"/>
        <v>31</v>
      </c>
      <c r="N47" s="40">
        <f t="shared" si="5"/>
        <v>54.082999999999998</v>
      </c>
      <c r="O47" s="41">
        <f t="shared" si="6"/>
        <v>41</v>
      </c>
      <c r="P47" s="42" t="str">
        <f t="shared" si="7"/>
        <v>At</v>
      </c>
    </row>
    <row r="48" spans="1:16" s="67" customFormat="1" x14ac:dyDescent="0.3">
      <c r="A48" s="9">
        <v>201</v>
      </c>
      <c r="B48" s="38" t="s">
        <v>299</v>
      </c>
      <c r="C48" s="38" t="s">
        <v>72</v>
      </c>
      <c r="D48" s="11">
        <v>12.05</v>
      </c>
      <c r="E48" s="39">
        <f t="shared" si="0"/>
        <v>43</v>
      </c>
      <c r="F48" s="11">
        <v>11.43</v>
      </c>
      <c r="G48" s="39">
        <f t="shared" si="1"/>
        <v>27</v>
      </c>
      <c r="H48" s="11">
        <v>9.6999999999999993</v>
      </c>
      <c r="I48" s="39">
        <f t="shared" si="2"/>
        <v>36</v>
      </c>
      <c r="J48" s="11">
        <v>8.6</v>
      </c>
      <c r="K48" s="39">
        <f t="shared" si="3"/>
        <v>43</v>
      </c>
      <c r="L48" s="11">
        <v>12.167</v>
      </c>
      <c r="M48" s="39">
        <f t="shared" si="4"/>
        <v>18</v>
      </c>
      <c r="N48" s="40">
        <f t="shared" si="5"/>
        <v>53.947000000000003</v>
      </c>
      <c r="O48" s="41">
        <f t="shared" si="6"/>
        <v>42</v>
      </c>
      <c r="P48" s="42" t="str">
        <f t="shared" si="7"/>
        <v>At</v>
      </c>
    </row>
    <row r="49" spans="1:16" s="67" customFormat="1" x14ac:dyDescent="0.3">
      <c r="A49" s="9" t="s">
        <v>289</v>
      </c>
      <c r="B49" s="38" t="s">
        <v>280</v>
      </c>
      <c r="C49" s="38" t="s">
        <v>555</v>
      </c>
      <c r="D49" s="11">
        <v>12.2</v>
      </c>
      <c r="E49" s="39">
        <f t="shared" si="0"/>
        <v>38</v>
      </c>
      <c r="F49" s="11">
        <v>10.7</v>
      </c>
      <c r="G49" s="39">
        <f t="shared" si="1"/>
        <v>40</v>
      </c>
      <c r="H49" s="11">
        <v>10.050000000000001</v>
      </c>
      <c r="I49" s="39">
        <f t="shared" si="2"/>
        <v>35</v>
      </c>
      <c r="J49" s="11">
        <v>8.4</v>
      </c>
      <c r="K49" s="39">
        <f t="shared" si="3"/>
        <v>44</v>
      </c>
      <c r="L49" s="11">
        <v>11.467000000000001</v>
      </c>
      <c r="M49" s="39">
        <f t="shared" si="4"/>
        <v>36</v>
      </c>
      <c r="N49" s="40">
        <f t="shared" si="5"/>
        <v>52.817</v>
      </c>
      <c r="O49" s="41">
        <f t="shared" si="6"/>
        <v>43</v>
      </c>
      <c r="P49" s="42" t="str">
        <f t="shared" si="7"/>
        <v>At</v>
      </c>
    </row>
    <row r="50" spans="1:16" s="67" customFormat="1" x14ac:dyDescent="0.3">
      <c r="A50" s="9">
        <v>226</v>
      </c>
      <c r="B50" s="38" t="s">
        <v>580</v>
      </c>
      <c r="C50" s="38" t="s">
        <v>384</v>
      </c>
      <c r="D50" s="11">
        <v>12.3</v>
      </c>
      <c r="E50" s="39">
        <f t="shared" si="0"/>
        <v>37</v>
      </c>
      <c r="F50" s="11">
        <v>10.87</v>
      </c>
      <c r="G50" s="39">
        <f t="shared" si="1"/>
        <v>37</v>
      </c>
      <c r="H50" s="11">
        <v>7.35</v>
      </c>
      <c r="I50" s="39">
        <f t="shared" si="2"/>
        <v>44</v>
      </c>
      <c r="J50" s="11">
        <v>9.94</v>
      </c>
      <c r="K50" s="39">
        <f t="shared" si="3"/>
        <v>41</v>
      </c>
      <c r="L50" s="11">
        <v>10.4</v>
      </c>
      <c r="M50" s="39">
        <f t="shared" si="4"/>
        <v>44</v>
      </c>
      <c r="N50" s="40">
        <f t="shared" si="5"/>
        <v>50.86</v>
      </c>
      <c r="O50" s="41">
        <f t="shared" si="6"/>
        <v>44</v>
      </c>
      <c r="P50" s="42" t="str">
        <f t="shared" si="7"/>
        <v>At</v>
      </c>
    </row>
  </sheetData>
  <mergeCells count="2">
    <mergeCell ref="B1:O1"/>
    <mergeCell ref="B2:O2"/>
  </mergeCells>
  <conditionalFormatting sqref="G7:G50 M7:M50 K7:K50 I7:I50 E7:E50">
    <cfRule type="cellIs" dxfId="43" priority="20" stopIfTrue="1" operator="equal">
      <formula>1</formula>
    </cfRule>
  </conditionalFormatting>
  <conditionalFormatting sqref="E13:E14">
    <cfRule type="cellIs" dxfId="42" priority="28" stopIfTrue="1" operator="equal">
      <formula>1</formula>
    </cfRule>
  </conditionalFormatting>
  <conditionalFormatting sqref="G10:G11">
    <cfRule type="cellIs" dxfId="41" priority="11" stopIfTrue="1" operator="equal">
      <formula>1</formula>
    </cfRule>
  </conditionalFormatting>
  <conditionalFormatting sqref="G12">
    <cfRule type="cellIs" dxfId="40" priority="19" stopIfTrue="1" operator="equal">
      <formula>1</formula>
    </cfRule>
  </conditionalFormatting>
  <conditionalFormatting sqref="G13:G14">
    <cfRule type="cellIs" dxfId="39" priority="27" stopIfTrue="1" operator="equal">
      <formula>1</formula>
    </cfRule>
  </conditionalFormatting>
  <conditionalFormatting sqref="I10:I11">
    <cfRule type="cellIs" dxfId="38" priority="10" stopIfTrue="1" operator="equal">
      <formula>1</formula>
    </cfRule>
  </conditionalFormatting>
  <conditionalFormatting sqref="I12">
    <cfRule type="cellIs" dxfId="37" priority="18" stopIfTrue="1" operator="equal">
      <formula>1</formula>
    </cfRule>
  </conditionalFormatting>
  <conditionalFormatting sqref="I13:I14">
    <cfRule type="cellIs" dxfId="36" priority="26" stopIfTrue="1" operator="equal">
      <formula>1</formula>
    </cfRule>
  </conditionalFormatting>
  <conditionalFormatting sqref="K10:K11">
    <cfRule type="cellIs" dxfId="35" priority="9" stopIfTrue="1" operator="equal">
      <formula>1</formula>
    </cfRule>
  </conditionalFormatting>
  <conditionalFormatting sqref="K12">
    <cfRule type="cellIs" dxfId="34" priority="17" stopIfTrue="1" operator="equal">
      <formula>1</formula>
    </cfRule>
  </conditionalFormatting>
  <conditionalFormatting sqref="K13:K14">
    <cfRule type="cellIs" dxfId="33" priority="25" stopIfTrue="1" operator="equal">
      <formula>1</formula>
    </cfRule>
  </conditionalFormatting>
  <conditionalFormatting sqref="M10:M11">
    <cfRule type="cellIs" dxfId="32" priority="8" stopIfTrue="1" operator="equal">
      <formula>1</formula>
    </cfRule>
  </conditionalFormatting>
  <conditionalFormatting sqref="M12">
    <cfRule type="cellIs" dxfId="31" priority="16" stopIfTrue="1" operator="equal">
      <formula>1</formula>
    </cfRule>
  </conditionalFormatting>
  <conditionalFormatting sqref="M13:M14">
    <cfRule type="cellIs" dxfId="30" priority="24" stopIfTrue="1" operator="equal">
      <formula>1</formula>
    </cfRule>
  </conditionalFormatting>
  <conditionalFormatting sqref="M51:M65536 O3:O5 M3:M5 O7:O50">
    <cfRule type="cellIs" dxfId="29" priority="21" stopIfTrue="1" operator="equal">
      <formula>1</formula>
    </cfRule>
    <cfRule type="cellIs" dxfId="28" priority="22" stopIfTrue="1" operator="equal">
      <formula>2</formula>
    </cfRule>
    <cfRule type="cellIs" dxfId="27" priority="23" stopIfTrue="1" operator="equal">
      <formula>3</formula>
    </cfRule>
  </conditionalFormatting>
  <conditionalFormatting sqref="O6">
    <cfRule type="cellIs" dxfId="26" priority="1" stopIfTrue="1" operator="equal">
      <formula>1</formula>
    </cfRule>
    <cfRule type="cellIs" dxfId="25" priority="2" stopIfTrue="1" operator="equal">
      <formula>2</formula>
    </cfRule>
    <cfRule type="cellIs" dxfId="24" priority="3" stopIfTrue="1" operator="equal">
      <formula>3</formula>
    </cfRule>
  </conditionalFormatting>
  <printOptions horizontalCentered="1"/>
  <pageMargins left="0.23622047244094491" right="0.19685039370078741" top="0.27559055118110237" bottom="0.11811023622047245" header="0.11811023622047245" footer="0.11811023622047245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36"/>
  <sheetViews>
    <sheetView zoomScale="88" zoomScaleNormal="88" workbookViewId="0">
      <pane ySplit="6" topLeftCell="A7" activePane="bottomLeft" state="frozen"/>
      <selection pane="bottomLeft"/>
    </sheetView>
  </sheetViews>
  <sheetFormatPr defaultRowHeight="13" x14ac:dyDescent="0.3"/>
  <cols>
    <col min="1" max="1" width="4" style="34" bestFit="1" customWidth="1"/>
    <col min="2" max="2" width="23.59765625" style="34" bestFit="1" customWidth="1"/>
    <col min="3" max="3" width="19.796875" style="34" bestFit="1" customWidth="1"/>
    <col min="4" max="4" width="8.69921875" style="34" customWidth="1"/>
    <col min="5" max="5" width="5.69921875" style="34" customWidth="1"/>
    <col min="6" max="6" width="8.69921875" style="34" customWidth="1"/>
    <col min="7" max="7" width="5.69921875" style="34" customWidth="1"/>
    <col min="8" max="8" width="8.69921875" style="34" customWidth="1"/>
    <col min="9" max="9" width="5.69921875" style="34" customWidth="1"/>
    <col min="10" max="10" width="8.69921875" style="34" customWidth="1"/>
    <col min="11" max="11" width="5.69921875" style="34" customWidth="1"/>
    <col min="12" max="12" width="8.69921875" style="34" customWidth="1"/>
    <col min="13" max="13" width="5.69921875" style="34" customWidth="1"/>
    <col min="14" max="14" width="8.69921875" style="35" customWidth="1"/>
    <col min="15" max="15" width="5.69921875" style="35" customWidth="1"/>
    <col min="16" max="16" width="2.796875" style="79" bestFit="1" customWidth="1"/>
    <col min="17" max="16384" width="8.796875" style="34"/>
  </cols>
  <sheetData>
    <row r="1" spans="1:16" s="71" customFormat="1" ht="14.5" x14ac:dyDescent="0.3">
      <c r="A1" s="19"/>
      <c r="B1" s="18" t="str">
        <f>'DEVELOPMENT 1'!A1</f>
        <v>WEST MIDLANDS DEVELOPMENT &amp; PREPARATION GRADES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80"/>
    </row>
    <row r="2" spans="1:16" s="71" customFormat="1" ht="14.5" x14ac:dyDescent="0.3">
      <c r="B2" s="21" t="str">
        <f>'DEVELOPMENT 1'!A2</f>
        <v>4th and 5th May 2024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80"/>
    </row>
    <row r="3" spans="1:16" x14ac:dyDescent="0.3">
      <c r="D3" s="78"/>
      <c r="F3" s="78"/>
      <c r="H3" s="78"/>
      <c r="J3" s="78"/>
    </row>
    <row r="4" spans="1:16" s="81" customFormat="1" ht="14.5" x14ac:dyDescent="0.3">
      <c r="B4" s="71" t="s">
        <v>683</v>
      </c>
      <c r="D4" s="82"/>
      <c r="F4" s="82"/>
      <c r="H4" s="82"/>
      <c r="J4" s="82"/>
      <c r="L4" s="82"/>
      <c r="N4" s="71"/>
      <c r="O4" s="71"/>
      <c r="P4" s="36"/>
    </row>
    <row r="5" spans="1:16" x14ac:dyDescent="0.3">
      <c r="D5" s="78"/>
      <c r="F5" s="78"/>
      <c r="H5" s="78"/>
      <c r="J5" s="78"/>
      <c r="L5" s="78"/>
    </row>
    <row r="6" spans="1:16" s="23" customFormat="1" x14ac:dyDescent="0.3">
      <c r="A6" s="50"/>
      <c r="B6" s="41" t="s">
        <v>0</v>
      </c>
      <c r="C6" s="41" t="s">
        <v>1</v>
      </c>
      <c r="D6" s="51" t="s">
        <v>2</v>
      </c>
      <c r="E6" s="41" t="s">
        <v>3</v>
      </c>
      <c r="F6" s="51" t="s">
        <v>4</v>
      </c>
      <c r="G6" s="41" t="s">
        <v>3</v>
      </c>
      <c r="H6" s="51" t="s">
        <v>5</v>
      </c>
      <c r="I6" s="41" t="s">
        <v>3</v>
      </c>
      <c r="J6" s="51" t="s">
        <v>6</v>
      </c>
      <c r="K6" s="41" t="s">
        <v>3</v>
      </c>
      <c r="L6" s="51" t="s">
        <v>7</v>
      </c>
      <c r="M6" s="52" t="s">
        <v>3</v>
      </c>
      <c r="N6" s="41" t="s">
        <v>8</v>
      </c>
      <c r="O6" s="41" t="s">
        <v>3</v>
      </c>
      <c r="P6" s="53"/>
    </row>
    <row r="7" spans="1:16" x14ac:dyDescent="0.3">
      <c r="A7" s="9" t="s">
        <v>286</v>
      </c>
      <c r="B7" s="38" t="s">
        <v>355</v>
      </c>
      <c r="C7" s="38" t="s">
        <v>429</v>
      </c>
      <c r="D7" s="11">
        <v>12.6</v>
      </c>
      <c r="E7" s="39">
        <f t="shared" ref="E7:E36" si="0">RANK(D7,D$7:D$36)</f>
        <v>9</v>
      </c>
      <c r="F7" s="11">
        <v>13.6</v>
      </c>
      <c r="G7" s="39">
        <f t="shared" ref="G7:G36" si="1">RANK(F7,F$7:F$36)</f>
        <v>1</v>
      </c>
      <c r="H7" s="11">
        <v>12.6</v>
      </c>
      <c r="I7" s="39">
        <f t="shared" ref="I7:I36" si="2">RANK(H7,H$7:H$36)</f>
        <v>1</v>
      </c>
      <c r="J7" s="11">
        <v>12.17</v>
      </c>
      <c r="K7" s="39">
        <f t="shared" ref="K7:K36" si="3">RANK(J7,J$7:J$36)</f>
        <v>2</v>
      </c>
      <c r="L7" s="11">
        <v>12.45</v>
      </c>
      <c r="M7" s="39">
        <f t="shared" ref="M7:M36" si="4">RANK(L7,L$7:L$36)</f>
        <v>5</v>
      </c>
      <c r="N7" s="40">
        <f t="shared" ref="N7:N36" si="5">D7+F7+H7+J7+L7</f>
        <v>63.42</v>
      </c>
      <c r="O7" s="41">
        <f t="shared" ref="O7:O36" si="6">RANK(N7,N$7:N$36)</f>
        <v>1</v>
      </c>
      <c r="P7" s="42" t="str">
        <f t="shared" ref="P7:P36" si="7">IF(N7&lt;47.5,"To",(IF(N7&lt;55,"At",(IF(N7&lt;60,"Ab","Be")))))</f>
        <v>Be</v>
      </c>
    </row>
    <row r="8" spans="1:16" x14ac:dyDescent="0.3">
      <c r="A8" s="9" t="s">
        <v>285</v>
      </c>
      <c r="B8" s="38" t="s">
        <v>132</v>
      </c>
      <c r="C8" s="38" t="s">
        <v>22</v>
      </c>
      <c r="D8" s="11">
        <v>13.3</v>
      </c>
      <c r="E8" s="39">
        <f t="shared" si="0"/>
        <v>3</v>
      </c>
      <c r="F8" s="11">
        <v>12.45</v>
      </c>
      <c r="G8" s="39">
        <f t="shared" si="1"/>
        <v>19</v>
      </c>
      <c r="H8" s="11">
        <v>12.1</v>
      </c>
      <c r="I8" s="39">
        <f t="shared" si="2"/>
        <v>7</v>
      </c>
      <c r="J8" s="11">
        <v>12.4</v>
      </c>
      <c r="K8" s="39">
        <f t="shared" si="3"/>
        <v>1</v>
      </c>
      <c r="L8" s="11">
        <v>12.85</v>
      </c>
      <c r="M8" s="39">
        <f t="shared" si="4"/>
        <v>1</v>
      </c>
      <c r="N8" s="40">
        <f t="shared" si="5"/>
        <v>63.1</v>
      </c>
      <c r="O8" s="41">
        <f t="shared" si="6"/>
        <v>2</v>
      </c>
      <c r="P8" s="42" t="str">
        <f t="shared" si="7"/>
        <v>Be</v>
      </c>
    </row>
    <row r="9" spans="1:16" x14ac:dyDescent="0.3">
      <c r="A9" s="9" t="s">
        <v>306</v>
      </c>
      <c r="B9" s="38" t="s">
        <v>616</v>
      </c>
      <c r="C9" s="38" t="s">
        <v>617</v>
      </c>
      <c r="D9" s="11">
        <v>13.1</v>
      </c>
      <c r="E9" s="39">
        <f t="shared" si="0"/>
        <v>7</v>
      </c>
      <c r="F9" s="11">
        <v>13.35</v>
      </c>
      <c r="G9" s="39">
        <f t="shared" si="1"/>
        <v>3</v>
      </c>
      <c r="H9" s="11">
        <v>12.15</v>
      </c>
      <c r="I9" s="39">
        <f t="shared" si="2"/>
        <v>6</v>
      </c>
      <c r="J9" s="11">
        <v>11.57</v>
      </c>
      <c r="K9" s="39">
        <f t="shared" si="3"/>
        <v>13</v>
      </c>
      <c r="L9" s="11">
        <v>12.5</v>
      </c>
      <c r="M9" s="39">
        <f t="shared" si="4"/>
        <v>4</v>
      </c>
      <c r="N9" s="40">
        <f t="shared" si="5"/>
        <v>62.67</v>
      </c>
      <c r="O9" s="41">
        <f t="shared" si="6"/>
        <v>3</v>
      </c>
      <c r="P9" s="42" t="str">
        <f t="shared" si="7"/>
        <v>Be</v>
      </c>
    </row>
    <row r="10" spans="1:16" x14ac:dyDescent="0.3">
      <c r="A10" s="9">
        <v>164</v>
      </c>
      <c r="B10" s="38" t="s">
        <v>611</v>
      </c>
      <c r="C10" s="38" t="s">
        <v>595</v>
      </c>
      <c r="D10" s="11">
        <v>12.3</v>
      </c>
      <c r="E10" s="39">
        <f t="shared" si="0"/>
        <v>21</v>
      </c>
      <c r="F10" s="11">
        <v>13</v>
      </c>
      <c r="G10" s="39">
        <f t="shared" si="1"/>
        <v>8</v>
      </c>
      <c r="H10" s="11">
        <v>12.55</v>
      </c>
      <c r="I10" s="39">
        <f t="shared" si="2"/>
        <v>2</v>
      </c>
      <c r="J10" s="11">
        <v>11.9</v>
      </c>
      <c r="K10" s="39">
        <f t="shared" si="3"/>
        <v>5</v>
      </c>
      <c r="L10" s="11">
        <v>12.8</v>
      </c>
      <c r="M10" s="39">
        <f t="shared" si="4"/>
        <v>2</v>
      </c>
      <c r="N10" s="40">
        <f t="shared" si="5"/>
        <v>62.55</v>
      </c>
      <c r="O10" s="41">
        <f t="shared" si="6"/>
        <v>4</v>
      </c>
      <c r="P10" s="42" t="str">
        <f t="shared" si="7"/>
        <v>Be</v>
      </c>
    </row>
    <row r="11" spans="1:16" x14ac:dyDescent="0.3">
      <c r="A11" s="9" t="s">
        <v>377</v>
      </c>
      <c r="B11" s="38" t="s">
        <v>140</v>
      </c>
      <c r="C11" s="38" t="s">
        <v>404</v>
      </c>
      <c r="D11" s="11">
        <v>13.75</v>
      </c>
      <c r="E11" s="39">
        <f t="shared" si="0"/>
        <v>1</v>
      </c>
      <c r="F11" s="11">
        <v>12.9</v>
      </c>
      <c r="G11" s="39">
        <f t="shared" si="1"/>
        <v>11</v>
      </c>
      <c r="H11" s="11">
        <v>12.4</v>
      </c>
      <c r="I11" s="39">
        <f t="shared" si="2"/>
        <v>5</v>
      </c>
      <c r="J11" s="11">
        <v>11.3</v>
      </c>
      <c r="K11" s="39">
        <f t="shared" si="3"/>
        <v>25</v>
      </c>
      <c r="L11" s="11">
        <v>11.55</v>
      </c>
      <c r="M11" s="39">
        <f t="shared" si="4"/>
        <v>19</v>
      </c>
      <c r="N11" s="40">
        <f t="shared" si="5"/>
        <v>61.899999999999991</v>
      </c>
      <c r="O11" s="41">
        <f t="shared" si="6"/>
        <v>5</v>
      </c>
      <c r="P11" s="42" t="str">
        <f t="shared" si="7"/>
        <v>Be</v>
      </c>
    </row>
    <row r="12" spans="1:16" x14ac:dyDescent="0.3">
      <c r="A12" s="61" t="s">
        <v>294</v>
      </c>
      <c r="B12" s="55" t="s">
        <v>612</v>
      </c>
      <c r="C12" s="55" t="s">
        <v>387</v>
      </c>
      <c r="D12" s="62">
        <v>13.25</v>
      </c>
      <c r="E12" s="57">
        <f t="shared" si="0"/>
        <v>4</v>
      </c>
      <c r="F12" s="62">
        <v>12.95</v>
      </c>
      <c r="G12" s="57">
        <f t="shared" si="1"/>
        <v>9</v>
      </c>
      <c r="H12" s="62">
        <v>12</v>
      </c>
      <c r="I12" s="57">
        <f t="shared" si="2"/>
        <v>8</v>
      </c>
      <c r="J12" s="62">
        <v>12</v>
      </c>
      <c r="K12" s="57">
        <f t="shared" si="3"/>
        <v>4</v>
      </c>
      <c r="L12" s="62">
        <v>11.65</v>
      </c>
      <c r="M12" s="57">
        <f t="shared" si="4"/>
        <v>16</v>
      </c>
      <c r="N12" s="58">
        <f t="shared" si="5"/>
        <v>61.85</v>
      </c>
      <c r="O12" s="59">
        <f t="shared" si="6"/>
        <v>6</v>
      </c>
      <c r="P12" s="60" t="str">
        <f t="shared" si="7"/>
        <v>Be</v>
      </c>
    </row>
    <row r="13" spans="1:16" x14ac:dyDescent="0.3">
      <c r="A13" s="9" t="s">
        <v>300</v>
      </c>
      <c r="B13" s="38" t="s">
        <v>615</v>
      </c>
      <c r="C13" s="38" t="s">
        <v>420</v>
      </c>
      <c r="D13" s="11">
        <v>12.5</v>
      </c>
      <c r="E13" s="39">
        <f t="shared" si="0"/>
        <v>12</v>
      </c>
      <c r="F13" s="11">
        <v>12.65</v>
      </c>
      <c r="G13" s="39">
        <f t="shared" si="1"/>
        <v>17</v>
      </c>
      <c r="H13" s="11">
        <v>12.45</v>
      </c>
      <c r="I13" s="39">
        <f t="shared" si="2"/>
        <v>4</v>
      </c>
      <c r="J13" s="11">
        <v>11.57</v>
      </c>
      <c r="K13" s="39">
        <f t="shared" si="3"/>
        <v>13</v>
      </c>
      <c r="L13" s="11">
        <v>12.3</v>
      </c>
      <c r="M13" s="39">
        <f t="shared" si="4"/>
        <v>6</v>
      </c>
      <c r="N13" s="40">
        <f t="shared" si="5"/>
        <v>61.47</v>
      </c>
      <c r="O13" s="41">
        <f t="shared" si="6"/>
        <v>7</v>
      </c>
      <c r="P13" s="42" t="str">
        <f t="shared" si="7"/>
        <v>Be</v>
      </c>
    </row>
    <row r="14" spans="1:16" x14ac:dyDescent="0.3">
      <c r="A14" s="9" t="s">
        <v>376</v>
      </c>
      <c r="B14" s="38" t="s">
        <v>84</v>
      </c>
      <c r="C14" s="38" t="s">
        <v>404</v>
      </c>
      <c r="D14" s="11">
        <v>13.5</v>
      </c>
      <c r="E14" s="39">
        <f t="shared" si="0"/>
        <v>2</v>
      </c>
      <c r="F14" s="11">
        <v>12.95</v>
      </c>
      <c r="G14" s="39">
        <f t="shared" si="1"/>
        <v>9</v>
      </c>
      <c r="H14" s="11">
        <v>11.1</v>
      </c>
      <c r="I14" s="39">
        <f t="shared" si="2"/>
        <v>19</v>
      </c>
      <c r="J14" s="11">
        <v>11.77</v>
      </c>
      <c r="K14" s="39">
        <f t="shared" si="3"/>
        <v>7</v>
      </c>
      <c r="L14" s="11">
        <v>11.75</v>
      </c>
      <c r="M14" s="39">
        <f t="shared" si="4"/>
        <v>15</v>
      </c>
      <c r="N14" s="40">
        <f t="shared" si="5"/>
        <v>61.069999999999993</v>
      </c>
      <c r="O14" s="41">
        <f t="shared" si="6"/>
        <v>8</v>
      </c>
      <c r="P14" s="42" t="str">
        <f t="shared" si="7"/>
        <v>Be</v>
      </c>
    </row>
    <row r="15" spans="1:16" x14ac:dyDescent="0.3">
      <c r="A15" s="9" t="s">
        <v>298</v>
      </c>
      <c r="B15" s="38" t="s">
        <v>614</v>
      </c>
      <c r="C15" s="38" t="s">
        <v>420</v>
      </c>
      <c r="D15" s="11">
        <v>12.35</v>
      </c>
      <c r="E15" s="39">
        <f t="shared" si="0"/>
        <v>19</v>
      </c>
      <c r="F15" s="11">
        <v>12.7</v>
      </c>
      <c r="G15" s="39">
        <f t="shared" si="1"/>
        <v>16</v>
      </c>
      <c r="H15" s="11">
        <v>12.55</v>
      </c>
      <c r="I15" s="39">
        <f t="shared" si="2"/>
        <v>2</v>
      </c>
      <c r="J15" s="11">
        <v>11.67</v>
      </c>
      <c r="K15" s="39">
        <f t="shared" si="3"/>
        <v>9</v>
      </c>
      <c r="L15" s="11">
        <v>11.65</v>
      </c>
      <c r="M15" s="39">
        <f t="shared" si="4"/>
        <v>16</v>
      </c>
      <c r="N15" s="40">
        <f t="shared" si="5"/>
        <v>60.919999999999995</v>
      </c>
      <c r="O15" s="41">
        <f t="shared" si="6"/>
        <v>9</v>
      </c>
      <c r="P15" s="42" t="str">
        <f t="shared" si="7"/>
        <v>Be</v>
      </c>
    </row>
    <row r="16" spans="1:16" x14ac:dyDescent="0.3">
      <c r="A16" s="9" t="s">
        <v>287</v>
      </c>
      <c r="B16" s="38" t="s">
        <v>609</v>
      </c>
      <c r="C16" s="38" t="s">
        <v>595</v>
      </c>
      <c r="D16" s="11">
        <v>12.4</v>
      </c>
      <c r="E16" s="39">
        <f t="shared" si="0"/>
        <v>16</v>
      </c>
      <c r="F16" s="11">
        <v>13.15</v>
      </c>
      <c r="G16" s="39">
        <f t="shared" si="1"/>
        <v>5</v>
      </c>
      <c r="H16" s="11">
        <v>11.1</v>
      </c>
      <c r="I16" s="39">
        <f t="shared" si="2"/>
        <v>19</v>
      </c>
      <c r="J16" s="11">
        <v>11.63</v>
      </c>
      <c r="K16" s="39">
        <f t="shared" si="3"/>
        <v>11</v>
      </c>
      <c r="L16" s="11">
        <v>12.6</v>
      </c>
      <c r="M16" s="39">
        <f t="shared" si="4"/>
        <v>3</v>
      </c>
      <c r="N16" s="40">
        <f t="shared" si="5"/>
        <v>60.88</v>
      </c>
      <c r="O16" s="41">
        <f t="shared" si="6"/>
        <v>10</v>
      </c>
      <c r="P16" s="42" t="str">
        <f t="shared" si="7"/>
        <v>Be</v>
      </c>
    </row>
    <row r="17" spans="1:16" x14ac:dyDescent="0.3">
      <c r="A17" s="9" t="s">
        <v>480</v>
      </c>
      <c r="B17" s="38" t="s">
        <v>622</v>
      </c>
      <c r="C17" s="38" t="s">
        <v>109</v>
      </c>
      <c r="D17" s="11">
        <v>13.2</v>
      </c>
      <c r="E17" s="39">
        <f t="shared" si="0"/>
        <v>5</v>
      </c>
      <c r="F17" s="11">
        <v>12.45</v>
      </c>
      <c r="G17" s="39">
        <f t="shared" si="1"/>
        <v>19</v>
      </c>
      <c r="H17" s="11">
        <v>11.15</v>
      </c>
      <c r="I17" s="39">
        <f t="shared" si="2"/>
        <v>18</v>
      </c>
      <c r="J17" s="11">
        <v>11.67</v>
      </c>
      <c r="K17" s="39">
        <f t="shared" si="3"/>
        <v>9</v>
      </c>
      <c r="L17" s="11">
        <v>11.95</v>
      </c>
      <c r="M17" s="39">
        <f t="shared" si="4"/>
        <v>11</v>
      </c>
      <c r="N17" s="40">
        <f t="shared" si="5"/>
        <v>60.42</v>
      </c>
      <c r="O17" s="41">
        <f t="shared" si="6"/>
        <v>11</v>
      </c>
      <c r="P17" s="42" t="str">
        <f t="shared" si="7"/>
        <v>Be</v>
      </c>
    </row>
    <row r="18" spans="1:16" x14ac:dyDescent="0.3">
      <c r="A18" s="9" t="s">
        <v>289</v>
      </c>
      <c r="B18" s="38" t="s">
        <v>610</v>
      </c>
      <c r="C18" s="38" t="s">
        <v>595</v>
      </c>
      <c r="D18" s="11">
        <v>12.45</v>
      </c>
      <c r="E18" s="39">
        <f t="shared" si="0"/>
        <v>14</v>
      </c>
      <c r="F18" s="11">
        <v>13.2</v>
      </c>
      <c r="G18" s="39">
        <f t="shared" si="1"/>
        <v>4</v>
      </c>
      <c r="H18" s="11">
        <v>11.9</v>
      </c>
      <c r="I18" s="39">
        <f t="shared" si="2"/>
        <v>9</v>
      </c>
      <c r="J18" s="11">
        <v>11.6</v>
      </c>
      <c r="K18" s="39">
        <f t="shared" si="3"/>
        <v>12</v>
      </c>
      <c r="L18" s="11">
        <v>11</v>
      </c>
      <c r="M18" s="39">
        <f t="shared" si="4"/>
        <v>25</v>
      </c>
      <c r="N18" s="40">
        <f t="shared" si="5"/>
        <v>60.15</v>
      </c>
      <c r="O18" s="41">
        <f t="shared" si="6"/>
        <v>12</v>
      </c>
      <c r="P18" s="42" t="str">
        <f t="shared" si="7"/>
        <v>Be</v>
      </c>
    </row>
    <row r="19" spans="1:16" x14ac:dyDescent="0.3">
      <c r="A19" s="9" t="s">
        <v>623</v>
      </c>
      <c r="B19" s="38" t="s">
        <v>624</v>
      </c>
      <c r="C19" s="38" t="s">
        <v>109</v>
      </c>
      <c r="D19" s="11">
        <v>12.55</v>
      </c>
      <c r="E19" s="39">
        <f t="shared" si="0"/>
        <v>10</v>
      </c>
      <c r="F19" s="11">
        <v>12.75</v>
      </c>
      <c r="G19" s="39">
        <f t="shared" si="1"/>
        <v>14</v>
      </c>
      <c r="H19" s="11">
        <v>11.25</v>
      </c>
      <c r="I19" s="39">
        <f t="shared" si="2"/>
        <v>15</v>
      </c>
      <c r="J19" s="11">
        <v>11.47</v>
      </c>
      <c r="K19" s="39">
        <f t="shared" si="3"/>
        <v>16</v>
      </c>
      <c r="L19" s="11">
        <v>12.05</v>
      </c>
      <c r="M19" s="39">
        <f t="shared" si="4"/>
        <v>10</v>
      </c>
      <c r="N19" s="40">
        <f t="shared" si="5"/>
        <v>60.069999999999993</v>
      </c>
      <c r="O19" s="41">
        <f t="shared" si="6"/>
        <v>13</v>
      </c>
      <c r="P19" s="42" t="str">
        <f t="shared" si="7"/>
        <v>Be</v>
      </c>
    </row>
    <row r="20" spans="1:16" x14ac:dyDescent="0.3">
      <c r="A20" s="9" t="s">
        <v>308</v>
      </c>
      <c r="B20" s="38" t="s">
        <v>618</v>
      </c>
      <c r="C20" s="38" t="s">
        <v>617</v>
      </c>
      <c r="D20" s="11">
        <v>12.3</v>
      </c>
      <c r="E20" s="39">
        <f t="shared" si="0"/>
        <v>21</v>
      </c>
      <c r="F20" s="11">
        <v>13.15</v>
      </c>
      <c r="G20" s="39">
        <f t="shared" si="1"/>
        <v>5</v>
      </c>
      <c r="H20" s="11">
        <v>11.05</v>
      </c>
      <c r="I20" s="39">
        <f t="shared" si="2"/>
        <v>21</v>
      </c>
      <c r="J20" s="11">
        <v>11.33</v>
      </c>
      <c r="K20" s="39">
        <f t="shared" si="3"/>
        <v>24</v>
      </c>
      <c r="L20" s="11">
        <v>12.1</v>
      </c>
      <c r="M20" s="39">
        <f t="shared" si="4"/>
        <v>9</v>
      </c>
      <c r="N20" s="40">
        <f t="shared" si="5"/>
        <v>59.93</v>
      </c>
      <c r="O20" s="41">
        <f t="shared" si="6"/>
        <v>14</v>
      </c>
      <c r="P20" s="42" t="str">
        <f t="shared" si="7"/>
        <v>Ab</v>
      </c>
    </row>
    <row r="21" spans="1:16" x14ac:dyDescent="0.3">
      <c r="A21" s="9" t="s">
        <v>475</v>
      </c>
      <c r="B21" s="38" t="s">
        <v>620</v>
      </c>
      <c r="C21" s="38" t="s">
        <v>386</v>
      </c>
      <c r="D21" s="11">
        <v>12.45</v>
      </c>
      <c r="E21" s="39">
        <f t="shared" si="0"/>
        <v>14</v>
      </c>
      <c r="F21" s="11">
        <v>12.85</v>
      </c>
      <c r="G21" s="39">
        <f t="shared" si="1"/>
        <v>12</v>
      </c>
      <c r="H21" s="11">
        <v>11.2</v>
      </c>
      <c r="I21" s="39">
        <f t="shared" si="2"/>
        <v>17</v>
      </c>
      <c r="J21" s="11">
        <v>11.83</v>
      </c>
      <c r="K21" s="39">
        <f t="shared" si="3"/>
        <v>6</v>
      </c>
      <c r="L21" s="11">
        <v>11.55</v>
      </c>
      <c r="M21" s="39">
        <f t="shared" si="4"/>
        <v>19</v>
      </c>
      <c r="N21" s="40">
        <f t="shared" si="5"/>
        <v>59.879999999999995</v>
      </c>
      <c r="O21" s="41">
        <f t="shared" si="6"/>
        <v>15</v>
      </c>
      <c r="P21" s="42" t="str">
        <f t="shared" si="7"/>
        <v>Ab</v>
      </c>
    </row>
    <row r="22" spans="1:16" x14ac:dyDescent="0.3">
      <c r="A22" s="9">
        <v>170</v>
      </c>
      <c r="B22" s="38" t="s">
        <v>282</v>
      </c>
      <c r="C22" s="38" t="s">
        <v>420</v>
      </c>
      <c r="D22" s="11">
        <v>12.4</v>
      </c>
      <c r="E22" s="39">
        <f t="shared" si="0"/>
        <v>16</v>
      </c>
      <c r="F22" s="11">
        <v>12.75</v>
      </c>
      <c r="G22" s="39">
        <f t="shared" si="1"/>
        <v>14</v>
      </c>
      <c r="H22" s="11">
        <v>11.25</v>
      </c>
      <c r="I22" s="39">
        <f t="shared" si="2"/>
        <v>15</v>
      </c>
      <c r="J22" s="11">
        <v>11.5</v>
      </c>
      <c r="K22" s="39">
        <f t="shared" si="3"/>
        <v>15</v>
      </c>
      <c r="L22" s="11">
        <v>11.85</v>
      </c>
      <c r="M22" s="39">
        <f t="shared" si="4"/>
        <v>13</v>
      </c>
      <c r="N22" s="40">
        <f t="shared" si="5"/>
        <v>59.75</v>
      </c>
      <c r="O22" s="41">
        <f t="shared" si="6"/>
        <v>16</v>
      </c>
      <c r="P22" s="42" t="str">
        <f t="shared" si="7"/>
        <v>Ab</v>
      </c>
    </row>
    <row r="23" spans="1:16" x14ac:dyDescent="0.3">
      <c r="A23" s="9" t="s">
        <v>482</v>
      </c>
      <c r="B23" s="38" t="s">
        <v>288</v>
      </c>
      <c r="C23" s="38" t="s">
        <v>109</v>
      </c>
      <c r="D23" s="11">
        <v>12.05</v>
      </c>
      <c r="E23" s="39">
        <f t="shared" si="0"/>
        <v>26</v>
      </c>
      <c r="F23" s="11">
        <v>12.8</v>
      </c>
      <c r="G23" s="39">
        <f t="shared" si="1"/>
        <v>13</v>
      </c>
      <c r="H23" s="11">
        <v>11.65</v>
      </c>
      <c r="I23" s="39">
        <f t="shared" si="2"/>
        <v>10</v>
      </c>
      <c r="J23" s="11">
        <v>11.4</v>
      </c>
      <c r="K23" s="39">
        <f t="shared" si="3"/>
        <v>23</v>
      </c>
      <c r="L23" s="11">
        <v>11.8</v>
      </c>
      <c r="M23" s="39">
        <f t="shared" si="4"/>
        <v>14</v>
      </c>
      <c r="N23" s="40">
        <f t="shared" si="5"/>
        <v>59.7</v>
      </c>
      <c r="O23" s="41">
        <f t="shared" si="6"/>
        <v>17</v>
      </c>
      <c r="P23" s="42" t="str">
        <f t="shared" si="7"/>
        <v>Ab</v>
      </c>
    </row>
    <row r="24" spans="1:16" x14ac:dyDescent="0.3">
      <c r="A24" s="9" t="s">
        <v>378</v>
      </c>
      <c r="B24" s="38" t="s">
        <v>149</v>
      </c>
      <c r="C24" s="38" t="s">
        <v>404</v>
      </c>
      <c r="D24" s="11">
        <v>12.3</v>
      </c>
      <c r="E24" s="39">
        <f t="shared" si="0"/>
        <v>21</v>
      </c>
      <c r="F24" s="11">
        <v>12.4</v>
      </c>
      <c r="G24" s="39">
        <f t="shared" si="1"/>
        <v>21</v>
      </c>
      <c r="H24" s="11">
        <v>11.6</v>
      </c>
      <c r="I24" s="39">
        <f t="shared" si="2"/>
        <v>11</v>
      </c>
      <c r="J24" s="11">
        <v>11.07</v>
      </c>
      <c r="K24" s="39">
        <f t="shared" si="3"/>
        <v>27</v>
      </c>
      <c r="L24" s="11">
        <v>12.15</v>
      </c>
      <c r="M24" s="39">
        <f t="shared" si="4"/>
        <v>8</v>
      </c>
      <c r="N24" s="40">
        <f t="shared" si="5"/>
        <v>59.52</v>
      </c>
      <c r="O24" s="41">
        <f t="shared" si="6"/>
        <v>18</v>
      </c>
      <c r="P24" s="42" t="str">
        <f t="shared" si="7"/>
        <v>Ab</v>
      </c>
    </row>
    <row r="25" spans="1:16" x14ac:dyDescent="0.3">
      <c r="A25" s="61">
        <v>167</v>
      </c>
      <c r="B25" s="55" t="s">
        <v>613</v>
      </c>
      <c r="C25" s="55" t="s">
        <v>387</v>
      </c>
      <c r="D25" s="62">
        <v>12.15</v>
      </c>
      <c r="E25" s="57">
        <f t="shared" si="0"/>
        <v>24</v>
      </c>
      <c r="F25" s="62">
        <v>12.55</v>
      </c>
      <c r="G25" s="57">
        <f t="shared" si="1"/>
        <v>18</v>
      </c>
      <c r="H25" s="62">
        <v>11.45</v>
      </c>
      <c r="I25" s="57">
        <f t="shared" si="2"/>
        <v>13</v>
      </c>
      <c r="J25" s="62">
        <v>11.47</v>
      </c>
      <c r="K25" s="57">
        <f t="shared" si="3"/>
        <v>16</v>
      </c>
      <c r="L25" s="62">
        <v>11.55</v>
      </c>
      <c r="M25" s="57">
        <f t="shared" si="4"/>
        <v>19</v>
      </c>
      <c r="N25" s="58">
        <f t="shared" si="5"/>
        <v>59.17</v>
      </c>
      <c r="O25" s="59">
        <f t="shared" si="6"/>
        <v>19</v>
      </c>
      <c r="P25" s="60" t="str">
        <f t="shared" si="7"/>
        <v>Ab</v>
      </c>
    </row>
    <row r="26" spans="1:16" x14ac:dyDescent="0.3">
      <c r="A26" s="9" t="s">
        <v>479</v>
      </c>
      <c r="B26" s="38" t="s">
        <v>356</v>
      </c>
      <c r="C26" s="38" t="s">
        <v>386</v>
      </c>
      <c r="D26" s="11">
        <v>11.95</v>
      </c>
      <c r="E26" s="39">
        <f t="shared" si="0"/>
        <v>27</v>
      </c>
      <c r="F26" s="11">
        <v>13.05</v>
      </c>
      <c r="G26" s="39">
        <f t="shared" si="1"/>
        <v>7</v>
      </c>
      <c r="H26" s="11">
        <v>11.4</v>
      </c>
      <c r="I26" s="39">
        <f t="shared" si="2"/>
        <v>14</v>
      </c>
      <c r="J26" s="11">
        <v>12.17</v>
      </c>
      <c r="K26" s="39">
        <f t="shared" si="3"/>
        <v>2</v>
      </c>
      <c r="L26" s="11">
        <v>10.5</v>
      </c>
      <c r="M26" s="39">
        <f t="shared" si="4"/>
        <v>29</v>
      </c>
      <c r="N26" s="40">
        <f t="shared" si="5"/>
        <v>59.07</v>
      </c>
      <c r="O26" s="41">
        <f t="shared" si="6"/>
        <v>20</v>
      </c>
      <c r="P26" s="42" t="str">
        <f t="shared" si="7"/>
        <v>Ab</v>
      </c>
    </row>
    <row r="27" spans="1:16" x14ac:dyDescent="0.3">
      <c r="A27" s="9" t="s">
        <v>309</v>
      </c>
      <c r="B27" s="38" t="s">
        <v>619</v>
      </c>
      <c r="C27" s="38" t="s">
        <v>617</v>
      </c>
      <c r="D27" s="11">
        <v>11.3</v>
      </c>
      <c r="E27" s="39">
        <f t="shared" si="0"/>
        <v>30</v>
      </c>
      <c r="F27" s="11">
        <v>13.55</v>
      </c>
      <c r="G27" s="39">
        <f t="shared" si="1"/>
        <v>2</v>
      </c>
      <c r="H27" s="11">
        <v>9.9499999999999993</v>
      </c>
      <c r="I27" s="39">
        <f t="shared" si="2"/>
        <v>27</v>
      </c>
      <c r="J27" s="11">
        <v>11.47</v>
      </c>
      <c r="K27" s="39">
        <f t="shared" si="3"/>
        <v>16</v>
      </c>
      <c r="L27" s="11">
        <v>12.3</v>
      </c>
      <c r="M27" s="39">
        <f t="shared" si="4"/>
        <v>6</v>
      </c>
      <c r="N27" s="40">
        <f t="shared" si="5"/>
        <v>58.569999999999993</v>
      </c>
      <c r="O27" s="41">
        <f t="shared" si="6"/>
        <v>21</v>
      </c>
      <c r="P27" s="42" t="str">
        <f t="shared" si="7"/>
        <v>Ab</v>
      </c>
    </row>
    <row r="28" spans="1:16" x14ac:dyDescent="0.3">
      <c r="A28" s="9">
        <v>159</v>
      </c>
      <c r="B28" s="38" t="s">
        <v>175</v>
      </c>
      <c r="C28" s="38" t="s">
        <v>404</v>
      </c>
      <c r="D28" s="11">
        <v>12.5</v>
      </c>
      <c r="E28" s="39">
        <f t="shared" si="0"/>
        <v>12</v>
      </c>
      <c r="F28" s="11">
        <v>12</v>
      </c>
      <c r="G28" s="39">
        <f t="shared" si="1"/>
        <v>25</v>
      </c>
      <c r="H28" s="11">
        <v>10.6</v>
      </c>
      <c r="I28" s="39">
        <f t="shared" si="2"/>
        <v>23</v>
      </c>
      <c r="J28" s="11">
        <v>11.47</v>
      </c>
      <c r="K28" s="39">
        <f t="shared" si="3"/>
        <v>16</v>
      </c>
      <c r="L28" s="11">
        <v>11.95</v>
      </c>
      <c r="M28" s="39">
        <f t="shared" si="4"/>
        <v>11</v>
      </c>
      <c r="N28" s="40">
        <f t="shared" si="5"/>
        <v>58.519999999999996</v>
      </c>
      <c r="O28" s="41">
        <f t="shared" si="6"/>
        <v>22</v>
      </c>
      <c r="P28" s="42" t="str">
        <f t="shared" si="7"/>
        <v>Ab</v>
      </c>
    </row>
    <row r="29" spans="1:16" x14ac:dyDescent="0.3">
      <c r="A29" s="9" t="s">
        <v>621</v>
      </c>
      <c r="B29" s="38" t="s">
        <v>353</v>
      </c>
      <c r="C29" s="38" t="s">
        <v>386</v>
      </c>
      <c r="D29" s="11">
        <v>12.4</v>
      </c>
      <c r="E29" s="39">
        <f t="shared" si="0"/>
        <v>16</v>
      </c>
      <c r="F29" s="11">
        <v>12.15</v>
      </c>
      <c r="G29" s="39">
        <f t="shared" si="1"/>
        <v>23</v>
      </c>
      <c r="H29" s="11">
        <v>10.5</v>
      </c>
      <c r="I29" s="39">
        <f t="shared" si="2"/>
        <v>24</v>
      </c>
      <c r="J29" s="11">
        <v>11.77</v>
      </c>
      <c r="K29" s="39">
        <f t="shared" si="3"/>
        <v>7</v>
      </c>
      <c r="L29" s="11">
        <v>11.4</v>
      </c>
      <c r="M29" s="39">
        <f t="shared" si="4"/>
        <v>24</v>
      </c>
      <c r="N29" s="40">
        <f t="shared" si="5"/>
        <v>58.219999999999992</v>
      </c>
      <c r="O29" s="41">
        <f t="shared" si="6"/>
        <v>23</v>
      </c>
      <c r="P29" s="42" t="str">
        <f t="shared" si="7"/>
        <v>Ab</v>
      </c>
    </row>
    <row r="30" spans="1:16" x14ac:dyDescent="0.3">
      <c r="A30" s="61">
        <v>165</v>
      </c>
      <c r="B30" s="55" t="s">
        <v>100</v>
      </c>
      <c r="C30" s="55" t="s">
        <v>387</v>
      </c>
      <c r="D30" s="62">
        <v>12.35</v>
      </c>
      <c r="E30" s="57">
        <f t="shared" si="0"/>
        <v>19</v>
      </c>
      <c r="F30" s="62">
        <v>12.2</v>
      </c>
      <c r="G30" s="57">
        <f t="shared" si="1"/>
        <v>22</v>
      </c>
      <c r="H30" s="62">
        <v>10.1</v>
      </c>
      <c r="I30" s="57">
        <f t="shared" si="2"/>
        <v>26</v>
      </c>
      <c r="J30" s="62">
        <v>11.43</v>
      </c>
      <c r="K30" s="57">
        <f t="shared" si="3"/>
        <v>21</v>
      </c>
      <c r="L30" s="62">
        <v>11.5</v>
      </c>
      <c r="M30" s="57">
        <f t="shared" si="4"/>
        <v>22</v>
      </c>
      <c r="N30" s="58">
        <f t="shared" si="5"/>
        <v>57.58</v>
      </c>
      <c r="O30" s="59">
        <f t="shared" si="6"/>
        <v>24</v>
      </c>
      <c r="P30" s="60" t="str">
        <f t="shared" si="7"/>
        <v>Ab</v>
      </c>
    </row>
    <row r="31" spans="1:16" x14ac:dyDescent="0.3">
      <c r="A31" s="9" t="s">
        <v>379</v>
      </c>
      <c r="B31" s="38" t="s">
        <v>139</v>
      </c>
      <c r="C31" s="38" t="s">
        <v>404</v>
      </c>
      <c r="D31" s="11">
        <v>12.55</v>
      </c>
      <c r="E31" s="39">
        <f t="shared" si="0"/>
        <v>10</v>
      </c>
      <c r="F31" s="11">
        <v>11.45</v>
      </c>
      <c r="G31" s="39">
        <f t="shared" si="1"/>
        <v>28</v>
      </c>
      <c r="H31" s="11">
        <v>10.5</v>
      </c>
      <c r="I31" s="39">
        <f t="shared" si="2"/>
        <v>24</v>
      </c>
      <c r="J31" s="11">
        <v>11.43</v>
      </c>
      <c r="K31" s="39">
        <f t="shared" si="3"/>
        <v>21</v>
      </c>
      <c r="L31" s="11">
        <v>11.6</v>
      </c>
      <c r="M31" s="39">
        <f t="shared" si="4"/>
        <v>18</v>
      </c>
      <c r="N31" s="40">
        <f t="shared" si="5"/>
        <v>57.53</v>
      </c>
      <c r="O31" s="41">
        <f t="shared" si="6"/>
        <v>25</v>
      </c>
      <c r="P31" s="42" t="str">
        <f t="shared" si="7"/>
        <v>Ab</v>
      </c>
    </row>
    <row r="32" spans="1:16" x14ac:dyDescent="0.3">
      <c r="A32" s="9" t="s">
        <v>481</v>
      </c>
      <c r="B32" s="38" t="s">
        <v>625</v>
      </c>
      <c r="C32" s="38" t="s">
        <v>109</v>
      </c>
      <c r="D32" s="11">
        <v>11.75</v>
      </c>
      <c r="E32" s="39">
        <f t="shared" si="0"/>
        <v>29</v>
      </c>
      <c r="F32" s="11">
        <v>12.05</v>
      </c>
      <c r="G32" s="39">
        <f t="shared" si="1"/>
        <v>24</v>
      </c>
      <c r="H32" s="11">
        <v>10.8</v>
      </c>
      <c r="I32" s="39">
        <f t="shared" si="2"/>
        <v>22</v>
      </c>
      <c r="J32" s="11">
        <v>11.3</v>
      </c>
      <c r="K32" s="39">
        <f t="shared" si="3"/>
        <v>25</v>
      </c>
      <c r="L32" s="11">
        <v>11.45</v>
      </c>
      <c r="M32" s="39">
        <f t="shared" si="4"/>
        <v>23</v>
      </c>
      <c r="N32" s="40">
        <f t="shared" si="5"/>
        <v>57.350000000000009</v>
      </c>
      <c r="O32" s="41">
        <f t="shared" si="6"/>
        <v>26</v>
      </c>
      <c r="P32" s="42" t="str">
        <f t="shared" si="7"/>
        <v>Ab</v>
      </c>
    </row>
    <row r="33" spans="1:16" x14ac:dyDescent="0.3">
      <c r="A33" s="9" t="s">
        <v>483</v>
      </c>
      <c r="B33" s="38" t="s">
        <v>93</v>
      </c>
      <c r="C33" s="38" t="s">
        <v>313</v>
      </c>
      <c r="D33" s="11">
        <v>12.75</v>
      </c>
      <c r="E33" s="39">
        <f t="shared" si="0"/>
        <v>8</v>
      </c>
      <c r="F33" s="11">
        <v>10.35</v>
      </c>
      <c r="G33" s="39">
        <f t="shared" si="1"/>
        <v>29</v>
      </c>
      <c r="H33" s="11">
        <v>11.55</v>
      </c>
      <c r="I33" s="39">
        <f t="shared" si="2"/>
        <v>12</v>
      </c>
      <c r="J33" s="11">
        <v>11.47</v>
      </c>
      <c r="K33" s="39">
        <f t="shared" si="3"/>
        <v>16</v>
      </c>
      <c r="L33" s="11">
        <v>10.95</v>
      </c>
      <c r="M33" s="39">
        <f t="shared" si="4"/>
        <v>26</v>
      </c>
      <c r="N33" s="40">
        <f t="shared" si="5"/>
        <v>57.070000000000007</v>
      </c>
      <c r="O33" s="41">
        <f t="shared" si="6"/>
        <v>27</v>
      </c>
      <c r="P33" s="42" t="str">
        <f t="shared" si="7"/>
        <v>Ab</v>
      </c>
    </row>
    <row r="34" spans="1:16" x14ac:dyDescent="0.3">
      <c r="A34" s="9" t="s">
        <v>473</v>
      </c>
      <c r="B34" s="38" t="s">
        <v>290</v>
      </c>
      <c r="C34" s="38" t="s">
        <v>382</v>
      </c>
      <c r="D34" s="11">
        <v>13.2</v>
      </c>
      <c r="E34" s="39">
        <f t="shared" si="0"/>
        <v>5</v>
      </c>
      <c r="F34" s="11">
        <v>11.65</v>
      </c>
      <c r="G34" s="39">
        <f t="shared" si="1"/>
        <v>26</v>
      </c>
      <c r="H34" s="11">
        <v>7.3</v>
      </c>
      <c r="I34" s="39">
        <f t="shared" si="2"/>
        <v>30</v>
      </c>
      <c r="J34" s="11">
        <v>10.67</v>
      </c>
      <c r="K34" s="39">
        <f t="shared" si="3"/>
        <v>28</v>
      </c>
      <c r="L34" s="11">
        <v>10.6</v>
      </c>
      <c r="M34" s="39">
        <f t="shared" si="4"/>
        <v>28</v>
      </c>
      <c r="N34" s="40">
        <f t="shared" si="5"/>
        <v>53.42</v>
      </c>
      <c r="O34" s="41">
        <f t="shared" si="6"/>
        <v>28</v>
      </c>
      <c r="P34" s="42" t="str">
        <f t="shared" si="7"/>
        <v>At</v>
      </c>
    </row>
    <row r="35" spans="1:16" x14ac:dyDescent="0.3">
      <c r="A35" s="9" t="s">
        <v>311</v>
      </c>
      <c r="B35" s="38" t="s">
        <v>126</v>
      </c>
      <c r="C35" s="38" t="s">
        <v>382</v>
      </c>
      <c r="D35" s="11">
        <v>11.9</v>
      </c>
      <c r="E35" s="39">
        <f t="shared" si="0"/>
        <v>28</v>
      </c>
      <c r="F35" s="11">
        <v>11.65</v>
      </c>
      <c r="G35" s="39">
        <f t="shared" si="1"/>
        <v>26</v>
      </c>
      <c r="H35" s="11">
        <v>8.5</v>
      </c>
      <c r="I35" s="39">
        <f t="shared" si="2"/>
        <v>29</v>
      </c>
      <c r="J35" s="11">
        <v>10.130000000000001</v>
      </c>
      <c r="K35" s="39">
        <f t="shared" si="3"/>
        <v>30</v>
      </c>
      <c r="L35" s="11">
        <v>10.4</v>
      </c>
      <c r="M35" s="39">
        <f t="shared" si="4"/>
        <v>30</v>
      </c>
      <c r="N35" s="40">
        <f t="shared" si="5"/>
        <v>52.58</v>
      </c>
      <c r="O35" s="41">
        <f t="shared" si="6"/>
        <v>29</v>
      </c>
      <c r="P35" s="42" t="str">
        <f t="shared" si="7"/>
        <v>At</v>
      </c>
    </row>
    <row r="36" spans="1:16" x14ac:dyDescent="0.3">
      <c r="A36" s="9">
        <v>177</v>
      </c>
      <c r="B36" s="38" t="s">
        <v>292</v>
      </c>
      <c r="C36" s="38" t="s">
        <v>382</v>
      </c>
      <c r="D36" s="11">
        <v>12.15</v>
      </c>
      <c r="E36" s="39">
        <f t="shared" si="0"/>
        <v>24</v>
      </c>
      <c r="F36" s="11">
        <v>10.199999999999999</v>
      </c>
      <c r="G36" s="39">
        <f t="shared" si="1"/>
        <v>30</v>
      </c>
      <c r="H36" s="11">
        <v>8.75</v>
      </c>
      <c r="I36" s="39">
        <f t="shared" si="2"/>
        <v>28</v>
      </c>
      <c r="J36" s="11">
        <v>10.43</v>
      </c>
      <c r="K36" s="39">
        <f t="shared" si="3"/>
        <v>29</v>
      </c>
      <c r="L36" s="11">
        <v>10.75</v>
      </c>
      <c r="M36" s="39">
        <f t="shared" si="4"/>
        <v>27</v>
      </c>
      <c r="N36" s="40">
        <f t="shared" si="5"/>
        <v>52.28</v>
      </c>
      <c r="O36" s="41">
        <f t="shared" si="6"/>
        <v>30</v>
      </c>
      <c r="P36" s="42" t="str">
        <f t="shared" si="7"/>
        <v>At</v>
      </c>
    </row>
  </sheetData>
  <mergeCells count="2">
    <mergeCell ref="B1:O1"/>
    <mergeCell ref="B2:O2"/>
  </mergeCells>
  <conditionalFormatting sqref="G7:G36 M7:M36 K7:K36 I7:I36 E7:E36">
    <cfRule type="cellIs" dxfId="23" priority="12" stopIfTrue="1" operator="equal">
      <formula>1</formula>
    </cfRule>
  </conditionalFormatting>
  <conditionalFormatting sqref="E13:E14">
    <cfRule type="cellIs" dxfId="22" priority="20" stopIfTrue="1" operator="equal">
      <formula>1</formula>
    </cfRule>
  </conditionalFormatting>
  <conditionalFormatting sqref="G10:G11">
    <cfRule type="cellIs" dxfId="21" priority="7" stopIfTrue="1" operator="equal">
      <formula>1</formula>
    </cfRule>
  </conditionalFormatting>
  <conditionalFormatting sqref="G12">
    <cfRule type="cellIs" dxfId="20" priority="11" stopIfTrue="1" operator="equal">
      <formula>1</formula>
    </cfRule>
  </conditionalFormatting>
  <conditionalFormatting sqref="G13:G14">
    <cfRule type="cellIs" dxfId="19" priority="19" stopIfTrue="1" operator="equal">
      <formula>1</formula>
    </cfRule>
  </conditionalFormatting>
  <conditionalFormatting sqref="I10:I11">
    <cfRule type="cellIs" dxfId="18" priority="6" stopIfTrue="1" operator="equal">
      <formula>1</formula>
    </cfRule>
  </conditionalFormatting>
  <conditionalFormatting sqref="I12">
    <cfRule type="cellIs" dxfId="17" priority="10" stopIfTrue="1" operator="equal">
      <formula>1</formula>
    </cfRule>
  </conditionalFormatting>
  <conditionalFormatting sqref="I13:I14">
    <cfRule type="cellIs" dxfId="16" priority="18" stopIfTrue="1" operator="equal">
      <formula>1</formula>
    </cfRule>
  </conditionalFormatting>
  <conditionalFormatting sqref="K10:K11">
    <cfRule type="cellIs" dxfId="15" priority="5" stopIfTrue="1" operator="equal">
      <formula>1</formula>
    </cfRule>
  </conditionalFormatting>
  <conditionalFormatting sqref="K12">
    <cfRule type="cellIs" dxfId="14" priority="9" stopIfTrue="1" operator="equal">
      <formula>1</formula>
    </cfRule>
  </conditionalFormatting>
  <conditionalFormatting sqref="K13:K14">
    <cfRule type="cellIs" dxfId="13" priority="17" stopIfTrue="1" operator="equal">
      <formula>1</formula>
    </cfRule>
  </conditionalFormatting>
  <conditionalFormatting sqref="M10:M11">
    <cfRule type="cellIs" dxfId="12" priority="4" stopIfTrue="1" operator="equal">
      <formula>1</formula>
    </cfRule>
  </conditionalFormatting>
  <conditionalFormatting sqref="M12">
    <cfRule type="cellIs" dxfId="11" priority="8" stopIfTrue="1" operator="equal">
      <formula>1</formula>
    </cfRule>
  </conditionalFormatting>
  <conditionalFormatting sqref="M13:M14">
    <cfRule type="cellIs" dxfId="10" priority="16" stopIfTrue="1" operator="equal">
      <formula>1</formula>
    </cfRule>
  </conditionalFormatting>
  <conditionalFormatting sqref="O4:O5 M3:M5 O7:O36">
    <cfRule type="cellIs" dxfId="9" priority="13" stopIfTrue="1" operator="equal">
      <formula>1</formula>
    </cfRule>
    <cfRule type="cellIs" dxfId="8" priority="14" stopIfTrue="1" operator="equal">
      <formula>2</formula>
    </cfRule>
    <cfRule type="cellIs" dxfId="7" priority="15" stopIfTrue="1" operator="equal">
      <formula>3</formula>
    </cfRule>
  </conditionalFormatting>
  <conditionalFormatting sqref="O6">
    <cfRule type="cellIs" dxfId="6" priority="1" stopIfTrue="1" operator="equal">
      <formula>1</formula>
    </cfRule>
    <cfRule type="cellIs" dxfId="5" priority="2" stopIfTrue="1" operator="equal">
      <formula>2</formula>
    </cfRule>
    <cfRule type="cellIs" dxfId="4" priority="3" stopIfTrue="1" operator="equal">
      <formula>3</formula>
    </cfRule>
  </conditionalFormatting>
  <pageMargins left="0.19685039370078741" right="0.19685039370078741" top="0.47244094488188981" bottom="0.47244094488188981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DEVELOPMENT 1</vt:lpstr>
      <vt:lpstr>DEVELOPMENT 2</vt:lpstr>
      <vt:lpstr>DEVELOPMENT 3</vt:lpstr>
      <vt:lpstr>DEVELOPMENT 4</vt:lpstr>
      <vt:lpstr>PREPARATION 1 2015+ YRS</vt:lpstr>
      <vt:lpstr>PREPARATION 1 2016</vt:lpstr>
      <vt:lpstr>PREPARATION 2 2014+</vt:lpstr>
      <vt:lpstr>PREPARATION 2 2015</vt:lpstr>
      <vt:lpstr>PREPARATION 3</vt:lpstr>
      <vt:lpstr>Challenge</vt:lpstr>
      <vt:lpstr>'DEVELOPMENT 1'!Print_Area</vt:lpstr>
      <vt:lpstr>'DEVELOPMENT 2'!Print_Area</vt:lpstr>
      <vt:lpstr>'DEVELOPMENT 3'!Print_Area</vt:lpstr>
      <vt:lpstr>'DEVELOPMENT 4'!Print_Area</vt:lpstr>
      <vt:lpstr>'PREPARATION 1 2015+ YRS'!Print_Area</vt:lpstr>
      <vt:lpstr>'PREPARATION 1 2016'!Print_Area</vt:lpstr>
      <vt:lpstr>'PREPARATION 2 2014+'!Print_Area</vt:lpstr>
      <vt:lpstr>'PREPARATION 2 2015'!Print_Area</vt:lpstr>
      <vt:lpstr>'DEVELOPMENT 3'!Print_Titles</vt:lpstr>
      <vt:lpstr>'DEVELOPMENT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G. Walker</dc:creator>
  <cp:lastModifiedBy>Office Admin</cp:lastModifiedBy>
  <cp:lastPrinted>2024-05-07T09:27:01Z</cp:lastPrinted>
  <dcterms:created xsi:type="dcterms:W3CDTF">2002-09-30T14:38:24Z</dcterms:created>
  <dcterms:modified xsi:type="dcterms:W3CDTF">2024-05-07T09:27:52Z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2057-10.2.0.7646</vt:lpwstr>
  </property>
</Properties>
</file>